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12" i="1"/>
  <c r="A212"/>
  <c r="J211"/>
  <c r="J212" s="1"/>
  <c r="I211"/>
  <c r="I212" s="1"/>
  <c r="H211"/>
  <c r="H212" s="1"/>
  <c r="G211"/>
  <c r="G212" s="1"/>
  <c r="F211"/>
  <c r="F212" s="1"/>
  <c r="B202"/>
  <c r="A202"/>
  <c r="B118"/>
  <c r="A118"/>
  <c r="J117"/>
  <c r="I117"/>
  <c r="H117"/>
  <c r="G117"/>
  <c r="F117"/>
  <c r="A108"/>
  <c r="B100"/>
  <c r="A100"/>
  <c r="J99"/>
  <c r="J100" s="1"/>
  <c r="I99"/>
  <c r="I100" s="1"/>
  <c r="H99"/>
  <c r="H100" s="1"/>
  <c r="G99"/>
  <c r="G100" s="1"/>
  <c r="F99"/>
  <c r="F100" s="1"/>
  <c r="B90"/>
  <c r="A90"/>
  <c r="J135"/>
  <c r="I135"/>
  <c r="H135"/>
  <c r="G135"/>
  <c r="F135"/>
  <c r="B127"/>
  <c r="A127"/>
  <c r="I118" l="1"/>
  <c r="H118"/>
  <c r="G118"/>
  <c r="J118"/>
  <c r="F118"/>
  <c r="B230"/>
  <c r="A230"/>
  <c r="J229"/>
  <c r="I229"/>
  <c r="H229"/>
  <c r="G229"/>
  <c r="F229"/>
  <c r="A220"/>
  <c r="B193"/>
  <c r="A193"/>
  <c r="J192"/>
  <c r="J193" s="1"/>
  <c r="I192"/>
  <c r="I193" s="1"/>
  <c r="H192"/>
  <c r="H193" s="1"/>
  <c r="G192"/>
  <c r="G193" s="1"/>
  <c r="F192"/>
  <c r="F193" s="1"/>
  <c r="B183"/>
  <c r="A183"/>
  <c r="B174"/>
  <c r="A174"/>
  <c r="J173"/>
  <c r="I173"/>
  <c r="I174" s="1"/>
  <c r="H173"/>
  <c r="H174" s="1"/>
  <c r="G173"/>
  <c r="G174" s="1"/>
  <c r="F173"/>
  <c r="F174" s="1"/>
  <c r="B164"/>
  <c r="A164"/>
  <c r="B155"/>
  <c r="A155"/>
  <c r="J154"/>
  <c r="I154"/>
  <c r="I155" s="1"/>
  <c r="H154"/>
  <c r="H155" s="1"/>
  <c r="G154"/>
  <c r="G155" s="1"/>
  <c r="F154"/>
  <c r="B145"/>
  <c r="A145"/>
  <c r="B136"/>
  <c r="A136"/>
  <c r="J136"/>
  <c r="I136"/>
  <c r="H136"/>
  <c r="G136"/>
  <c r="F136"/>
  <c r="B81"/>
  <c r="A81"/>
  <c r="J80"/>
  <c r="I80"/>
  <c r="I81" s="1"/>
  <c r="H80"/>
  <c r="H81" s="1"/>
  <c r="G80"/>
  <c r="G81" s="1"/>
  <c r="F80"/>
  <c r="B71"/>
  <c r="A71"/>
  <c r="B62"/>
  <c r="A62"/>
  <c r="J61"/>
  <c r="I61"/>
  <c r="I62" s="1"/>
  <c r="H61"/>
  <c r="H62" s="1"/>
  <c r="G61"/>
  <c r="G62" s="1"/>
  <c r="F61"/>
  <c r="B52"/>
  <c r="A52"/>
  <c r="B43"/>
  <c r="A43"/>
  <c r="J42"/>
  <c r="I42"/>
  <c r="I43" s="1"/>
  <c r="H42"/>
  <c r="H43" s="1"/>
  <c r="G42"/>
  <c r="G43" s="1"/>
  <c r="F42"/>
  <c r="B33"/>
  <c r="A33"/>
  <c r="B24"/>
  <c r="A24"/>
  <c r="J23"/>
  <c r="I23"/>
  <c r="I24" s="1"/>
  <c r="H23"/>
  <c r="H24" s="1"/>
  <c r="G23"/>
  <c r="G24" s="1"/>
  <c r="F23"/>
  <c r="F24" s="1"/>
  <c r="B14"/>
  <c r="A14"/>
  <c r="I230" l="1"/>
  <c r="H230"/>
  <c r="H231" s="1"/>
  <c r="G230"/>
  <c r="G231" s="1"/>
  <c r="J230"/>
  <c r="F230"/>
  <c r="J174"/>
  <c r="J155"/>
  <c r="F155"/>
  <c r="I231"/>
  <c r="J24"/>
  <c r="J81"/>
  <c r="J62"/>
  <c r="F62"/>
  <c r="J43"/>
  <c r="F43"/>
  <c r="F81"/>
  <c r="F231" l="1"/>
  <c r="J231"/>
</calcChain>
</file>

<file path=xl/sharedStrings.xml><?xml version="1.0" encoding="utf-8"?>
<sst xmlns="http://schemas.openxmlformats.org/spreadsheetml/2006/main" count="353" uniqueCount="110">
  <si>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</si>
  <si>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</si>
  <si>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</si>
  <si>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</si>
  <si>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</si>
  <si>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</si>
  <si>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</si>
  <si>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</si>
  <si>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</si>
  <si>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</si>
  <si>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</si>
  <si>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</si>
  <si>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</si>
  <si>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</si>
  <si>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</si>
  <si>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</si>
  <si>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</si>
  <si>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</si>
  <si>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</si>
  <si>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</si>
  <si>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</si>
  <si>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</si>
  <si>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</si>
  <si>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</si>
  <si>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</si>
  <si>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</si>
  <si>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</si>
  <si>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</si>
  <si>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</si>
  <si>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</si>
  <si>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</si>
  <si>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</si>
  <si>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</si>
  <si>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</si>
  <si>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</si>
  <si>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</si>
  <si>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</si>
  <si>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</si>
  <si>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</si>
  <si>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Пюре картофельное</t>
  </si>
  <si>
    <t>МОУ Ключевская СОШ</t>
  </si>
  <si>
    <t>57-2гн-20</t>
  </si>
  <si>
    <t>ТТК-10</t>
  </si>
  <si>
    <t>фрукты</t>
  </si>
  <si>
    <t>14-2008</t>
  </si>
  <si>
    <t>41-2008</t>
  </si>
  <si>
    <t>510-2004</t>
  </si>
  <si>
    <t>57-2-гн-20</t>
  </si>
  <si>
    <t>71-2017</t>
  </si>
  <si>
    <t>46-2008</t>
  </si>
  <si>
    <t>332-2004</t>
  </si>
  <si>
    <t>конд изд</t>
  </si>
  <si>
    <t>88-2008</t>
  </si>
  <si>
    <t>92-2008</t>
  </si>
  <si>
    <t>Компот из сухофруктов</t>
  </si>
  <si>
    <t>54-1хн-20</t>
  </si>
  <si>
    <t>гастрономия</t>
  </si>
  <si>
    <t>Щи из свежей капусты</t>
  </si>
  <si>
    <t>ТТК10</t>
  </si>
  <si>
    <t>кондитерские</t>
  </si>
  <si>
    <t>Салат из отварной свеклы с яблоком и растительным маслом</t>
  </si>
  <si>
    <t>Уха со взбитым яйцом</t>
  </si>
  <si>
    <t>Суфле из мяса кур</t>
  </si>
  <si>
    <t>Каша гречневая вязкая</t>
  </si>
  <si>
    <t>Салат из свежих огурцов с растительным маслом</t>
  </si>
  <si>
    <t>Суп картофельный с бобовыми</t>
  </si>
  <si>
    <t>Биточки диетические</t>
  </si>
  <si>
    <t>Картофельное пюре</t>
  </si>
  <si>
    <t>Соус томатный</t>
  </si>
  <si>
    <t>Компот из смеси сухофруктов</t>
  </si>
  <si>
    <t>Салат из свеклы с изюмом</t>
  </si>
  <si>
    <t xml:space="preserve">Борщ с капустой и картофелем </t>
  </si>
  <si>
    <t>Плов из мяса кур</t>
  </si>
  <si>
    <t xml:space="preserve">Рассольник </t>
  </si>
  <si>
    <t>Котлета детская</t>
  </si>
  <si>
    <t>Розовое пюре</t>
  </si>
  <si>
    <t>Суп крестьянский с крупой</t>
  </si>
  <si>
    <t>Мясо кур отварное в соусе</t>
  </si>
  <si>
    <t>Макаронные изделия отварные в соусе</t>
  </si>
  <si>
    <t>Компот из кураги и изюма</t>
  </si>
  <si>
    <t>Суп- пюре из картофеля</t>
  </si>
  <si>
    <t>Гуляш</t>
  </si>
  <si>
    <t>Рис припушенный</t>
  </si>
  <si>
    <t>Пуштыёшыд</t>
  </si>
  <si>
    <t>Каша вязкая пшённая</t>
  </si>
  <si>
    <t>Фрикадельки "Петушок"</t>
  </si>
  <si>
    <t>Салат из белокочанной капусты с луком и растительным маслом</t>
  </si>
  <si>
    <t>Суп картофельный с макаронными изделиями</t>
  </si>
  <si>
    <t>Суфле из рыбы</t>
  </si>
  <si>
    <t>87-2008</t>
  </si>
  <si>
    <t>Сок,фрукты</t>
  </si>
  <si>
    <t>Салат из свежих помидоров с растительным маслом</t>
  </si>
  <si>
    <t>Рассольник</t>
  </si>
  <si>
    <t>43-2008</t>
  </si>
  <si>
    <t>Фрикадельки"Петушок"</t>
  </si>
  <si>
    <t>81-2017</t>
  </si>
  <si>
    <t>Капуста тушённая</t>
  </si>
  <si>
    <t>Суп крестьянский</t>
  </si>
  <si>
    <t>Макаронные изделия отварные</t>
  </si>
  <si>
    <t>Компот из яблок и изюма</t>
  </si>
  <si>
    <t>42-2008</t>
  </si>
  <si>
    <t>31-2004</t>
  </si>
  <si>
    <t>87-2004</t>
  </si>
  <si>
    <t>Рагу из мяса кур</t>
  </si>
  <si>
    <t xml:space="preserve">Салат картофельный c солёным огурцом и зелёным горошком </t>
  </si>
  <si>
    <t>Нарезка из свежих помидоров</t>
  </si>
  <si>
    <t>директор</t>
  </si>
  <si>
    <t>Главатских Л.Г.</t>
  </si>
  <si>
    <t>7-11 лет</t>
  </si>
  <si>
    <t>Хлеб ржаной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</si>
</sst>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/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2" borderId="28" xfId="0" applyFont="1" applyFill="1" applyBorder="1" applyAlignment="1" applyProtection="1">
      <alignment horizontal="center" vertical="top" wrapText="1"/>
      <protection locked="0"/>
    </xf>
    <xf numFmtId="0" fontId="3" fillId="2" borderId="29" xfId="0" applyFont="1" applyFill="1" applyBorder="1" applyAlignment="1" applyProtection="1">
      <alignment horizontal="center" vertical="top" wrapText="1"/>
      <protection locked="0"/>
    </xf>
    <xf numFmtId="0" fontId="3" fillId="0" borderId="3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4" borderId="27" xfId="1" applyFill="1" applyBorder="1" applyAlignment="1">
      <alignment vertical="top" wrapText="1"/>
    </xf>
    <xf numFmtId="0" fontId="1" fillId="4" borderId="2" xfId="1" applyFill="1" applyBorder="1"/>
    <xf numFmtId="0" fontId="3" fillId="2" borderId="31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center" vertical="top" wrapText="1"/>
    </xf>
    <xf numFmtId="0" fontId="0" fillId="4" borderId="3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1" fontId="0" fillId="4" borderId="2" xfId="0" applyNumberFormat="1" applyFill="1" applyBorder="1" applyAlignment="1" applyProtection="1">
      <alignment horizontal="left"/>
      <protection locked="0"/>
    </xf>
    <xf numFmtId="1" fontId="0" fillId="4" borderId="17" xfId="0" applyNumberFormat="1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1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G90" sqref="G90:I9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8" t="s">
        <v>40</v>
      </c>
      <c r="D1" s="79"/>
      <c r="E1" s="79"/>
      <c r="F1" s="12" t="s">
        <v>15</v>
      </c>
      <c r="G1" s="2" t="s">
        <v>16</v>
      </c>
      <c r="H1" s="80" t="s">
        <v>106</v>
      </c>
      <c r="I1" s="80"/>
      <c r="J1" s="80"/>
      <c r="K1" s="80"/>
    </row>
    <row r="2" spans="1:12" ht="18">
      <c r="A2" s="35" t="s">
        <v>6</v>
      </c>
      <c r="C2" s="2"/>
      <c r="G2" s="2" t="s">
        <v>17</v>
      </c>
      <c r="H2" s="80" t="s">
        <v>107</v>
      </c>
      <c r="I2" s="80"/>
      <c r="J2" s="80"/>
      <c r="K2" s="80"/>
    </row>
    <row r="3" spans="1:12" ht="17.25" customHeight="1">
      <c r="A3" s="4" t="s">
        <v>8</v>
      </c>
      <c r="C3" s="2"/>
      <c r="D3" s="3"/>
      <c r="E3" s="74" t="s">
        <v>108</v>
      </c>
      <c r="G3" s="2" t="s">
        <v>18</v>
      </c>
      <c r="H3" s="47">
        <v>30</v>
      </c>
      <c r="I3" s="47">
        <v>12</v>
      </c>
      <c r="J3" s="48">
        <v>2025</v>
      </c>
      <c r="K3" s="49"/>
    </row>
    <row r="4" spans="1:12">
      <c r="C4" s="2"/>
      <c r="D4" s="4"/>
      <c r="H4" s="46" t="s">
        <v>34</v>
      </c>
      <c r="I4" s="46" t="s">
        <v>35</v>
      </c>
      <c r="J4" s="46" t="s">
        <v>36</v>
      </c>
    </row>
    <row r="5" spans="1:12" ht="34.5" thickBot="1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33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8"/>
      <c r="F6" s="39"/>
      <c r="G6" s="39"/>
      <c r="H6" s="39"/>
      <c r="I6" s="39"/>
      <c r="J6" s="39"/>
      <c r="K6" s="40"/>
      <c r="L6" s="39"/>
    </row>
    <row r="7" spans="1:12" ht="15">
      <c r="A7" s="23"/>
      <c r="B7" s="15"/>
      <c r="C7" s="11"/>
      <c r="D7" s="6" t="s">
        <v>24</v>
      </c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5">
      <c r="A9" s="23"/>
      <c r="B9" s="15"/>
      <c r="C9" s="11"/>
      <c r="D9" s="7" t="s">
        <v>22</v>
      </c>
      <c r="E9" s="41"/>
      <c r="F9" s="42"/>
      <c r="G9" s="42"/>
      <c r="H9" s="42"/>
      <c r="I9" s="42"/>
      <c r="J9" s="42"/>
      <c r="K9" s="43"/>
      <c r="L9" s="42"/>
    </row>
    <row r="10" spans="1:12" ht="15">
      <c r="A10" s="23"/>
      <c r="B10" s="15"/>
      <c r="C10" s="11"/>
      <c r="D10" s="7" t="s">
        <v>43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31</v>
      </c>
      <c r="E13" s="9"/>
      <c r="F13" s="19"/>
      <c r="G13" s="19"/>
      <c r="H13" s="19"/>
      <c r="I13" s="19"/>
      <c r="J13" s="19"/>
      <c r="K13" s="25"/>
      <c r="L13" s="19"/>
    </row>
    <row r="14" spans="1:12" ht="25.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1" t="s">
        <v>60</v>
      </c>
      <c r="F14" s="42">
        <v>100</v>
      </c>
      <c r="G14" s="42">
        <v>1.1000000000000001</v>
      </c>
      <c r="H14" s="42">
        <v>8.3000000000000007</v>
      </c>
      <c r="I14" s="42">
        <v>13.6</v>
      </c>
      <c r="J14" s="42">
        <v>124</v>
      </c>
      <c r="K14" s="70"/>
      <c r="L14" s="42"/>
    </row>
    <row r="15" spans="1:12" ht="15">
      <c r="A15" s="23"/>
      <c r="B15" s="15"/>
      <c r="C15" s="11"/>
      <c r="D15" s="7" t="s">
        <v>25</v>
      </c>
      <c r="E15" s="41" t="s">
        <v>61</v>
      </c>
      <c r="F15" s="42">
        <v>200</v>
      </c>
      <c r="G15" s="42">
        <v>10.8</v>
      </c>
      <c r="H15" s="42">
        <v>2.88</v>
      </c>
      <c r="I15" s="42">
        <v>10</v>
      </c>
      <c r="J15" s="42">
        <v>105.6</v>
      </c>
      <c r="K15" s="43">
        <v>60</v>
      </c>
      <c r="L15" s="42"/>
    </row>
    <row r="16" spans="1:12" ht="15">
      <c r="A16" s="23"/>
      <c r="B16" s="15"/>
      <c r="C16" s="11"/>
      <c r="D16" s="7" t="s">
        <v>26</v>
      </c>
      <c r="E16" s="41" t="s">
        <v>62</v>
      </c>
      <c r="F16" s="42">
        <v>100</v>
      </c>
      <c r="G16" s="42">
        <v>20.9</v>
      </c>
      <c r="H16" s="42">
        <v>17.899999999999999</v>
      </c>
      <c r="I16" s="42">
        <v>4.4000000000000004</v>
      </c>
      <c r="J16" s="42">
        <v>236.6</v>
      </c>
      <c r="K16" s="43">
        <v>110</v>
      </c>
      <c r="L16" s="42"/>
    </row>
    <row r="17" spans="1:12" ht="15">
      <c r="A17" s="23"/>
      <c r="B17" s="15"/>
      <c r="C17" s="11"/>
      <c r="D17" s="7" t="s">
        <v>27</v>
      </c>
      <c r="E17" s="41" t="s">
        <v>63</v>
      </c>
      <c r="F17" s="42">
        <v>200</v>
      </c>
      <c r="G17" s="42">
        <v>5.51</v>
      </c>
      <c r="H17" s="42">
        <v>1.21</v>
      </c>
      <c r="I17" s="42">
        <v>33.39</v>
      </c>
      <c r="J17" s="42">
        <v>170.56</v>
      </c>
      <c r="K17" s="43">
        <v>209</v>
      </c>
      <c r="L17" s="42"/>
    </row>
    <row r="18" spans="1:12" ht="15">
      <c r="A18" s="23"/>
      <c r="B18" s="15"/>
      <c r="C18" s="11"/>
      <c r="D18" s="7" t="s">
        <v>28</v>
      </c>
      <c r="E18" s="41" t="s">
        <v>37</v>
      </c>
      <c r="F18" s="42">
        <v>200</v>
      </c>
      <c r="G18" s="42">
        <v>0.2</v>
      </c>
      <c r="H18" s="42">
        <v>0</v>
      </c>
      <c r="I18" s="42">
        <v>6.5</v>
      </c>
      <c r="J18" s="42">
        <v>26.8</v>
      </c>
      <c r="K18" s="43" t="s">
        <v>47</v>
      </c>
      <c r="L18" s="42"/>
    </row>
    <row r="19" spans="1:12" ht="15">
      <c r="A19" s="23"/>
      <c r="B19" s="15"/>
      <c r="C19" s="11"/>
      <c r="D19" s="7" t="s">
        <v>29</v>
      </c>
      <c r="E19" s="41" t="s">
        <v>38</v>
      </c>
      <c r="F19" s="42">
        <v>25</v>
      </c>
      <c r="G19" s="42">
        <v>3.45</v>
      </c>
      <c r="H19" s="42">
        <v>0.37</v>
      </c>
      <c r="I19" s="42">
        <v>21.39</v>
      </c>
      <c r="J19" s="42">
        <v>105.45</v>
      </c>
      <c r="K19" s="43" t="s">
        <v>42</v>
      </c>
      <c r="L19" s="42"/>
    </row>
    <row r="20" spans="1:12" ht="15">
      <c r="A20" s="23"/>
      <c r="B20" s="15"/>
      <c r="C20" s="11"/>
      <c r="D20" s="7" t="s">
        <v>30</v>
      </c>
      <c r="E20" s="41" t="s">
        <v>109</v>
      </c>
      <c r="F20" s="42">
        <v>25</v>
      </c>
      <c r="G20" s="42">
        <v>1.66</v>
      </c>
      <c r="H20" s="42">
        <v>0.33</v>
      </c>
      <c r="I20" s="42">
        <v>18.53</v>
      </c>
      <c r="J20" s="42">
        <v>42.67</v>
      </c>
      <c r="K20" s="43" t="s">
        <v>42</v>
      </c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31</v>
      </c>
      <c r="E23" s="9"/>
      <c r="F23" s="19">
        <f>SUM(F14:F22)</f>
        <v>850</v>
      </c>
      <c r="G23" s="19">
        <f t="shared" ref="G23:J23" si="0">SUM(G14:G22)</f>
        <v>43.62</v>
      </c>
      <c r="H23" s="19">
        <f t="shared" si="0"/>
        <v>30.99</v>
      </c>
      <c r="I23" s="19">
        <f t="shared" si="0"/>
        <v>107.81</v>
      </c>
      <c r="J23" s="19">
        <f t="shared" si="0"/>
        <v>811.68</v>
      </c>
      <c r="K23" s="25"/>
      <c r="L23" s="19"/>
    </row>
    <row r="24" spans="1:12" ht="15.75" thickBot="1">
      <c r="A24" s="29">
        <f>A6</f>
        <v>1</v>
      </c>
      <c r="B24" s="30">
        <f>B6</f>
        <v>1</v>
      </c>
      <c r="C24" s="75" t="s">
        <v>4</v>
      </c>
      <c r="D24" s="76"/>
      <c r="E24" s="31"/>
      <c r="F24" s="32">
        <f>F13+F23</f>
        <v>850</v>
      </c>
      <c r="G24" s="32">
        <f t="shared" ref="G24:J24" si="1">G13+G23</f>
        <v>43.62</v>
      </c>
      <c r="H24" s="32">
        <f t="shared" si="1"/>
        <v>30.99</v>
      </c>
      <c r="I24" s="32">
        <f t="shared" si="1"/>
        <v>107.81</v>
      </c>
      <c r="J24" s="32">
        <f t="shared" si="1"/>
        <v>811.68</v>
      </c>
      <c r="K24" s="32"/>
      <c r="L24" s="32"/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8"/>
      <c r="F25" s="39"/>
      <c r="G25" s="39"/>
      <c r="H25" s="39"/>
      <c r="I25" s="39"/>
      <c r="J25" s="39"/>
      <c r="K25" s="40"/>
      <c r="L25" s="39"/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21</v>
      </c>
      <c r="E27" s="41"/>
      <c r="F27" s="42"/>
      <c r="G27" s="42"/>
      <c r="H27" s="42"/>
      <c r="I27" s="42"/>
      <c r="J27" s="42"/>
      <c r="K27" s="43"/>
      <c r="L27" s="42"/>
    </row>
    <row r="28" spans="1:12" ht="15">
      <c r="A28" s="14"/>
      <c r="B28" s="15"/>
      <c r="C28" s="11"/>
      <c r="D28" s="7" t="s">
        <v>22</v>
      </c>
      <c r="E28" s="41"/>
      <c r="F28" s="42"/>
      <c r="G28" s="42"/>
      <c r="H28" s="42"/>
      <c r="I28" s="42"/>
      <c r="J28" s="42"/>
      <c r="K28" s="43"/>
      <c r="L28" s="42"/>
    </row>
    <row r="29" spans="1:12" ht="15">
      <c r="A29" s="14"/>
      <c r="B29" s="15"/>
      <c r="C29" s="11"/>
      <c r="D29" s="7" t="s">
        <v>43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31</v>
      </c>
      <c r="E32" s="9"/>
      <c r="F32" s="19"/>
      <c r="G32" s="19"/>
      <c r="H32" s="19"/>
      <c r="I32" s="19"/>
      <c r="J32" s="19"/>
      <c r="K32" s="25"/>
      <c r="L32" s="19"/>
    </row>
    <row r="33" spans="1:12" ht="1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1" t="s">
        <v>64</v>
      </c>
      <c r="F33" s="42">
        <v>100</v>
      </c>
      <c r="G33" s="42">
        <v>0.4</v>
      </c>
      <c r="H33" s="42">
        <v>5.9</v>
      </c>
      <c r="I33" s="42">
        <v>1.4</v>
      </c>
      <c r="J33" s="42">
        <v>60</v>
      </c>
      <c r="K33" s="43">
        <v>140</v>
      </c>
      <c r="L33" s="42"/>
    </row>
    <row r="34" spans="1:12" ht="15">
      <c r="A34" s="14"/>
      <c r="B34" s="15"/>
      <c r="C34" s="11"/>
      <c r="D34" s="7" t="s">
        <v>25</v>
      </c>
      <c r="E34" s="41" t="s">
        <v>65</v>
      </c>
      <c r="F34" s="42">
        <v>200</v>
      </c>
      <c r="G34" s="42">
        <v>4.96</v>
      </c>
      <c r="H34" s="42">
        <v>4.4800000000000004</v>
      </c>
      <c r="I34" s="42">
        <v>17.84</v>
      </c>
      <c r="J34" s="42">
        <v>133.6</v>
      </c>
      <c r="K34" s="43">
        <v>47</v>
      </c>
      <c r="L34" s="42"/>
    </row>
    <row r="35" spans="1:12" ht="15">
      <c r="A35" s="14"/>
      <c r="B35" s="15"/>
      <c r="C35" s="11"/>
      <c r="D35" s="7" t="s">
        <v>26</v>
      </c>
      <c r="E35" s="41" t="s">
        <v>66</v>
      </c>
      <c r="F35" s="42">
        <v>100</v>
      </c>
      <c r="G35" s="42">
        <v>13.9</v>
      </c>
      <c r="H35" s="42">
        <v>10.4</v>
      </c>
      <c r="I35" s="42">
        <v>3.1</v>
      </c>
      <c r="J35" s="42">
        <v>157.4</v>
      </c>
      <c r="K35" s="43">
        <v>87</v>
      </c>
      <c r="L35" s="42"/>
    </row>
    <row r="36" spans="1:12" ht="15">
      <c r="A36" s="14"/>
      <c r="B36" s="15"/>
      <c r="C36" s="11"/>
      <c r="D36" s="7" t="s">
        <v>27</v>
      </c>
      <c r="E36" s="41" t="s">
        <v>67</v>
      </c>
      <c r="F36" s="42">
        <v>200</v>
      </c>
      <c r="G36" s="42">
        <v>5.25</v>
      </c>
      <c r="H36" s="42">
        <v>11.25</v>
      </c>
      <c r="I36" s="42">
        <v>36.5</v>
      </c>
      <c r="J36" s="42">
        <v>272.5</v>
      </c>
      <c r="K36" s="43">
        <v>92</v>
      </c>
      <c r="L36" s="42"/>
    </row>
    <row r="37" spans="1:12" ht="15">
      <c r="A37" s="14"/>
      <c r="B37" s="15"/>
      <c r="C37" s="11"/>
      <c r="D37" s="7" t="s">
        <v>28</v>
      </c>
      <c r="E37" s="41" t="s">
        <v>69</v>
      </c>
      <c r="F37" s="42">
        <v>200</v>
      </c>
      <c r="G37" s="42">
        <v>0.6</v>
      </c>
      <c r="H37" s="42">
        <v>0</v>
      </c>
      <c r="I37" s="42">
        <v>31.4</v>
      </c>
      <c r="J37" s="42">
        <v>124</v>
      </c>
      <c r="K37" s="43">
        <v>153</v>
      </c>
      <c r="L37" s="42"/>
    </row>
    <row r="38" spans="1:12" ht="15">
      <c r="A38" s="14"/>
      <c r="B38" s="15"/>
      <c r="C38" s="11"/>
      <c r="D38" s="7" t="s">
        <v>29</v>
      </c>
      <c r="E38" s="41" t="s">
        <v>38</v>
      </c>
      <c r="F38" s="42">
        <v>25</v>
      </c>
      <c r="G38" s="42">
        <v>3.45</v>
      </c>
      <c r="H38" s="42">
        <v>0.37</v>
      </c>
      <c r="I38" s="42">
        <v>21.39</v>
      </c>
      <c r="J38" s="42">
        <v>105.45</v>
      </c>
      <c r="K38" s="43" t="s">
        <v>42</v>
      </c>
      <c r="L38" s="42"/>
    </row>
    <row r="39" spans="1:12" ht="15">
      <c r="A39" s="14"/>
      <c r="B39" s="15"/>
      <c r="C39" s="11"/>
      <c r="D39" s="7" t="s">
        <v>30</v>
      </c>
      <c r="E39" s="41" t="s">
        <v>109</v>
      </c>
      <c r="F39" s="42">
        <v>25</v>
      </c>
      <c r="G39" s="42">
        <v>1.66</v>
      </c>
      <c r="H39" s="42">
        <v>0.33</v>
      </c>
      <c r="I39" s="42">
        <v>18.53</v>
      </c>
      <c r="J39" s="42">
        <v>42.67</v>
      </c>
      <c r="K39" s="43" t="s">
        <v>42</v>
      </c>
      <c r="L39" s="42"/>
    </row>
    <row r="40" spans="1:12" ht="15">
      <c r="A40" s="14"/>
      <c r="B40" s="15"/>
      <c r="C40" s="11"/>
      <c r="D40" s="6"/>
      <c r="E40" s="41" t="s">
        <v>68</v>
      </c>
      <c r="F40" s="42">
        <v>50</v>
      </c>
      <c r="G40" s="42">
        <v>1.3</v>
      </c>
      <c r="H40" s="42">
        <v>4.8</v>
      </c>
      <c r="I40" s="42">
        <v>4.7</v>
      </c>
      <c r="J40" s="42">
        <v>70</v>
      </c>
      <c r="K40" s="43">
        <v>141</v>
      </c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31</v>
      </c>
      <c r="E42" s="9"/>
      <c r="F42" s="19">
        <f>SUM(F33:F41)</f>
        <v>900</v>
      </c>
      <c r="G42" s="19">
        <f t="shared" ref="G42" si="2">SUM(G33:G41)</f>
        <v>31.520000000000003</v>
      </c>
      <c r="H42" s="19">
        <f t="shared" ref="H42" si="3">SUM(H33:H41)</f>
        <v>37.529999999999994</v>
      </c>
      <c r="I42" s="19">
        <f t="shared" ref="I42" si="4">SUM(I33:I41)</f>
        <v>134.86000000000001</v>
      </c>
      <c r="J42" s="19">
        <f t="shared" ref="J42" si="5">SUM(J33:J41)</f>
        <v>965.62</v>
      </c>
      <c r="K42" s="25"/>
      <c r="L42" s="19"/>
    </row>
    <row r="43" spans="1:12" ht="15.75" customHeight="1" thickBot="1">
      <c r="A43" s="33">
        <f>A25</f>
        <v>1</v>
      </c>
      <c r="B43" s="33">
        <f>B25</f>
        <v>2</v>
      </c>
      <c r="C43" s="75" t="s">
        <v>4</v>
      </c>
      <c r="D43" s="76"/>
      <c r="E43" s="31"/>
      <c r="F43" s="32">
        <f>F32+F42</f>
        <v>900</v>
      </c>
      <c r="G43" s="32">
        <f t="shared" ref="G43" si="6">G32+G42</f>
        <v>31.520000000000003</v>
      </c>
      <c r="H43" s="32">
        <f t="shared" ref="H43" si="7">H32+H42</f>
        <v>37.529999999999994</v>
      </c>
      <c r="I43" s="32">
        <f t="shared" ref="I43" si="8">I32+I42</f>
        <v>134.86000000000001</v>
      </c>
      <c r="J43" s="32">
        <f t="shared" ref="J43" si="9">J32+J42</f>
        <v>965.62</v>
      </c>
      <c r="K43" s="32"/>
      <c r="L43" s="32"/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8"/>
      <c r="F44" s="39"/>
      <c r="G44" s="39"/>
      <c r="H44" s="39"/>
      <c r="I44" s="39"/>
      <c r="J44" s="39"/>
      <c r="K44" s="40"/>
      <c r="L44" s="39"/>
    </row>
    <row r="45" spans="1:12" ht="15">
      <c r="A45" s="23"/>
      <c r="B45" s="15"/>
      <c r="C45" s="11"/>
      <c r="D45" s="6" t="s">
        <v>24</v>
      </c>
      <c r="E45" s="41"/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21</v>
      </c>
      <c r="E46" s="41"/>
      <c r="F46" s="42"/>
      <c r="G46" s="42"/>
      <c r="H46" s="42"/>
      <c r="I46" s="42"/>
      <c r="J46" s="42"/>
      <c r="K46" s="43"/>
      <c r="L46" s="42"/>
    </row>
    <row r="47" spans="1:12" ht="15">
      <c r="A47" s="23"/>
      <c r="B47" s="15"/>
      <c r="C47" s="11"/>
      <c r="D47" s="7" t="s">
        <v>22</v>
      </c>
      <c r="E47" s="41"/>
      <c r="F47" s="42"/>
      <c r="G47" s="42"/>
      <c r="H47" s="42"/>
      <c r="I47" s="42"/>
      <c r="J47" s="42"/>
      <c r="K47" s="43"/>
      <c r="L47" s="42"/>
    </row>
    <row r="48" spans="1:12" ht="15">
      <c r="A48" s="23"/>
      <c r="B48" s="15"/>
      <c r="C48" s="11"/>
      <c r="D48" s="7" t="s">
        <v>43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31</v>
      </c>
      <c r="E51" s="9"/>
      <c r="F51" s="19"/>
      <c r="G51" s="19"/>
      <c r="H51" s="19"/>
      <c r="I51" s="19"/>
      <c r="J51" s="19"/>
      <c r="K51" s="25"/>
      <c r="L51" s="19"/>
    </row>
    <row r="52" spans="1:12" ht="1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1" t="s">
        <v>70</v>
      </c>
      <c r="F52" s="42">
        <v>100</v>
      </c>
      <c r="G52" s="42">
        <v>1.1200000000000001</v>
      </c>
      <c r="H52" s="42">
        <v>4</v>
      </c>
      <c r="I52" s="42">
        <v>16.559999999999999</v>
      </c>
      <c r="J52" s="42">
        <v>96.32</v>
      </c>
      <c r="K52" s="43">
        <v>24</v>
      </c>
      <c r="L52" s="42"/>
    </row>
    <row r="53" spans="1:12" ht="15">
      <c r="A53" s="23"/>
      <c r="B53" s="15"/>
      <c r="C53" s="11"/>
      <c r="D53" s="7" t="s">
        <v>25</v>
      </c>
      <c r="E53" s="41" t="s">
        <v>71</v>
      </c>
      <c r="F53" s="42">
        <v>200</v>
      </c>
      <c r="G53" s="42">
        <v>1.75</v>
      </c>
      <c r="H53" s="42">
        <v>3.25</v>
      </c>
      <c r="I53" s="42">
        <v>11.75</v>
      </c>
      <c r="J53" s="42">
        <v>85</v>
      </c>
      <c r="K53" s="43">
        <v>39</v>
      </c>
      <c r="L53" s="42"/>
    </row>
    <row r="54" spans="1:12" ht="15">
      <c r="A54" s="23"/>
      <c r="B54" s="15"/>
      <c r="C54" s="11"/>
      <c r="D54" s="7" t="s">
        <v>26</v>
      </c>
      <c r="E54" s="41" t="s">
        <v>72</v>
      </c>
      <c r="F54" s="42">
        <v>200</v>
      </c>
      <c r="G54" s="42">
        <v>19.14</v>
      </c>
      <c r="H54" s="42">
        <v>17.45</v>
      </c>
      <c r="I54" s="42">
        <v>32.950000000000003</v>
      </c>
      <c r="J54" s="42">
        <v>368</v>
      </c>
      <c r="K54" s="43">
        <v>149</v>
      </c>
      <c r="L54" s="42"/>
    </row>
    <row r="55" spans="1:12" ht="15">
      <c r="A55" s="23"/>
      <c r="B55" s="15"/>
      <c r="C55" s="11"/>
      <c r="D55" s="7" t="s">
        <v>27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3"/>
      <c r="B56" s="15"/>
      <c r="C56" s="11"/>
      <c r="D56" s="7" t="s">
        <v>28</v>
      </c>
      <c r="E56" s="41" t="s">
        <v>37</v>
      </c>
      <c r="F56" s="42">
        <v>200</v>
      </c>
      <c r="G56" s="42">
        <v>0.04</v>
      </c>
      <c r="H56" s="42">
        <v>0.01</v>
      </c>
      <c r="I56" s="42">
        <v>9.1</v>
      </c>
      <c r="J56" s="42">
        <v>35</v>
      </c>
      <c r="K56" s="43">
        <v>2613</v>
      </c>
      <c r="L56" s="42"/>
    </row>
    <row r="57" spans="1:12" ht="15">
      <c r="A57" s="23"/>
      <c r="B57" s="15"/>
      <c r="C57" s="11"/>
      <c r="D57" s="7" t="s">
        <v>29</v>
      </c>
      <c r="E57" s="41" t="s">
        <v>38</v>
      </c>
      <c r="F57" s="42">
        <v>25</v>
      </c>
      <c r="G57" s="42">
        <v>3.8</v>
      </c>
      <c r="H57" s="42">
        <v>0.45</v>
      </c>
      <c r="I57" s="42">
        <v>23.85</v>
      </c>
      <c r="J57" s="42">
        <v>113</v>
      </c>
      <c r="K57" s="43" t="s">
        <v>42</v>
      </c>
      <c r="L57" s="42"/>
    </row>
    <row r="58" spans="1:12" ht="15">
      <c r="A58" s="23"/>
      <c r="B58" s="15"/>
      <c r="C58" s="11"/>
      <c r="D58" s="7" t="s">
        <v>30</v>
      </c>
      <c r="E58" s="41" t="s">
        <v>109</v>
      </c>
      <c r="F58" s="42">
        <v>25</v>
      </c>
      <c r="G58" s="42">
        <v>1.66</v>
      </c>
      <c r="H58" s="42">
        <v>0.33</v>
      </c>
      <c r="I58" s="42">
        <v>18.53</v>
      </c>
      <c r="J58" s="42">
        <v>42.67</v>
      </c>
      <c r="K58" s="43" t="s">
        <v>42</v>
      </c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31</v>
      </c>
      <c r="E61" s="9"/>
      <c r="F61" s="19">
        <f>SUM(F52:F60)</f>
        <v>750</v>
      </c>
      <c r="G61" s="19">
        <f t="shared" ref="G61" si="10">SUM(G52:G60)</f>
        <v>27.51</v>
      </c>
      <c r="H61" s="19">
        <f t="shared" ref="H61" si="11">SUM(H52:H60)</f>
        <v>25.49</v>
      </c>
      <c r="I61" s="19">
        <f t="shared" ref="I61" si="12">SUM(I52:I60)</f>
        <v>112.74000000000001</v>
      </c>
      <c r="J61" s="19">
        <f t="shared" ref="J61" si="13">SUM(J52:J60)</f>
        <v>739.9899999999999</v>
      </c>
      <c r="K61" s="25"/>
      <c r="L61" s="19"/>
    </row>
    <row r="62" spans="1:12" ht="15.75" customHeight="1" thickBot="1">
      <c r="A62" s="29">
        <f>A44</f>
        <v>1</v>
      </c>
      <c r="B62" s="30">
        <f>B44</f>
        <v>3</v>
      </c>
      <c r="C62" s="75" t="s">
        <v>4</v>
      </c>
      <c r="D62" s="76"/>
      <c r="E62" s="31"/>
      <c r="F62" s="32">
        <f>F51+F61</f>
        <v>750</v>
      </c>
      <c r="G62" s="32">
        <f t="shared" ref="G62" si="14">G51+G61</f>
        <v>27.51</v>
      </c>
      <c r="H62" s="32">
        <f t="shared" ref="H62" si="15">H51+H61</f>
        <v>25.49</v>
      </c>
      <c r="I62" s="32">
        <f t="shared" ref="I62" si="16">I51+I61</f>
        <v>112.74000000000001</v>
      </c>
      <c r="J62" s="32">
        <f t="shared" ref="J62" si="17">J51+J61</f>
        <v>739.9899999999999</v>
      </c>
      <c r="K62" s="32"/>
      <c r="L62" s="32"/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8"/>
      <c r="F63" s="39"/>
      <c r="G63" s="39"/>
      <c r="H63" s="39"/>
      <c r="I63" s="39"/>
      <c r="J63" s="39"/>
      <c r="K63" s="40"/>
      <c r="L63" s="39"/>
    </row>
    <row r="64" spans="1:12" ht="15">
      <c r="A64" s="23"/>
      <c r="B64" s="15"/>
      <c r="C64" s="11"/>
      <c r="D64" s="6" t="s">
        <v>24</v>
      </c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21</v>
      </c>
      <c r="E65" s="41"/>
      <c r="F65" s="42"/>
      <c r="G65" s="42"/>
      <c r="H65" s="42"/>
      <c r="I65" s="42"/>
      <c r="J65" s="42"/>
      <c r="K65" s="43"/>
      <c r="L65" s="42"/>
    </row>
    <row r="66" spans="1:12" ht="15">
      <c r="A66" s="23"/>
      <c r="B66" s="15"/>
      <c r="C66" s="11"/>
      <c r="D66" s="7" t="s">
        <v>22</v>
      </c>
      <c r="E66" s="41"/>
      <c r="F66" s="42"/>
      <c r="G66" s="42"/>
      <c r="H66" s="42"/>
      <c r="I66" s="42"/>
      <c r="J66" s="42"/>
      <c r="K66" s="43"/>
      <c r="L66" s="42"/>
    </row>
    <row r="67" spans="1:12" ht="15">
      <c r="A67" s="23"/>
      <c r="B67" s="15"/>
      <c r="C67" s="11"/>
      <c r="D67" s="7" t="s">
        <v>43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 t="s">
        <v>51</v>
      </c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31</v>
      </c>
      <c r="E70" s="9"/>
      <c r="F70" s="19"/>
      <c r="G70" s="19"/>
      <c r="H70" s="19"/>
      <c r="I70" s="19"/>
      <c r="J70" s="19"/>
      <c r="K70" s="25"/>
      <c r="L70" s="19"/>
    </row>
    <row r="71" spans="1:12" ht="1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1" t="s">
        <v>91</v>
      </c>
      <c r="F71" s="42">
        <v>100</v>
      </c>
      <c r="G71" s="42">
        <v>1.37</v>
      </c>
      <c r="H71" s="42">
        <v>6.25</v>
      </c>
      <c r="I71" s="42">
        <v>5.87</v>
      </c>
      <c r="J71" s="42">
        <v>78.62</v>
      </c>
      <c r="K71" s="43">
        <v>4</v>
      </c>
      <c r="L71" s="42"/>
    </row>
    <row r="72" spans="1:12" ht="15">
      <c r="A72" s="23"/>
      <c r="B72" s="15"/>
      <c r="C72" s="11"/>
      <c r="D72" s="7" t="s">
        <v>25</v>
      </c>
      <c r="E72" s="41" t="s">
        <v>73</v>
      </c>
      <c r="F72" s="42">
        <v>200</v>
      </c>
      <c r="G72" s="42">
        <v>1.87</v>
      </c>
      <c r="H72" s="42">
        <v>6.07</v>
      </c>
      <c r="I72" s="42">
        <v>9.92</v>
      </c>
      <c r="J72" s="42">
        <v>106.4</v>
      </c>
      <c r="K72" s="43">
        <v>96</v>
      </c>
      <c r="L72" s="42"/>
    </row>
    <row r="73" spans="1:12" ht="15">
      <c r="A73" s="23"/>
      <c r="B73" s="15"/>
      <c r="C73" s="11"/>
      <c r="D73" s="7" t="s">
        <v>26</v>
      </c>
      <c r="E73" s="41" t="s">
        <v>74</v>
      </c>
      <c r="F73" s="42">
        <v>100</v>
      </c>
      <c r="G73" s="42">
        <v>15.78</v>
      </c>
      <c r="H73" s="42">
        <v>7.65</v>
      </c>
      <c r="I73" s="42">
        <v>27.52</v>
      </c>
      <c r="J73" s="42">
        <v>279.31</v>
      </c>
      <c r="K73" s="43" t="s">
        <v>52</v>
      </c>
      <c r="L73" s="42"/>
    </row>
    <row r="74" spans="1:12" ht="15">
      <c r="A74" s="23"/>
      <c r="B74" s="15"/>
      <c r="C74" s="11"/>
      <c r="D74" s="7" t="s">
        <v>27</v>
      </c>
      <c r="E74" s="41" t="s">
        <v>75</v>
      </c>
      <c r="F74" s="42">
        <v>200</v>
      </c>
      <c r="G74" s="42">
        <v>23.92</v>
      </c>
      <c r="H74" s="42">
        <v>21.81</v>
      </c>
      <c r="I74" s="42">
        <v>41.18</v>
      </c>
      <c r="J74" s="42">
        <v>460</v>
      </c>
      <c r="K74" s="43">
        <v>93</v>
      </c>
      <c r="L74" s="42"/>
    </row>
    <row r="75" spans="1:12" ht="15">
      <c r="A75" s="23"/>
      <c r="B75" s="15"/>
      <c r="C75" s="11"/>
      <c r="D75" s="7" t="s">
        <v>28</v>
      </c>
      <c r="E75" s="41" t="s">
        <v>37</v>
      </c>
      <c r="F75" s="42">
        <v>200</v>
      </c>
      <c r="G75" s="42">
        <v>0.04</v>
      </c>
      <c r="H75" s="42">
        <v>0.01</v>
      </c>
      <c r="I75" s="42">
        <v>9.1</v>
      </c>
      <c r="J75" s="42">
        <v>35</v>
      </c>
      <c r="K75" s="43">
        <v>2613</v>
      </c>
      <c r="L75" s="42"/>
    </row>
    <row r="76" spans="1:12" ht="15">
      <c r="A76" s="23"/>
      <c r="B76" s="15"/>
      <c r="C76" s="11"/>
      <c r="D76" s="7" t="s">
        <v>29</v>
      </c>
      <c r="E76" s="41" t="s">
        <v>38</v>
      </c>
      <c r="F76" s="42">
        <v>25</v>
      </c>
      <c r="G76" s="42">
        <v>3.45</v>
      </c>
      <c r="H76" s="42">
        <v>0.37</v>
      </c>
      <c r="I76" s="42">
        <v>21.39</v>
      </c>
      <c r="J76" s="42">
        <v>105.45</v>
      </c>
      <c r="K76" s="43" t="s">
        <v>42</v>
      </c>
      <c r="L76" s="42"/>
    </row>
    <row r="77" spans="1:12" ht="15">
      <c r="A77" s="23"/>
      <c r="B77" s="15"/>
      <c r="C77" s="11"/>
      <c r="D77" s="7" t="s">
        <v>30</v>
      </c>
      <c r="E77" s="41" t="s">
        <v>109</v>
      </c>
      <c r="F77" s="42">
        <v>25</v>
      </c>
      <c r="G77" s="42">
        <v>1.66</v>
      </c>
      <c r="H77" s="42">
        <v>0.33</v>
      </c>
      <c r="I77" s="42">
        <v>18.53</v>
      </c>
      <c r="J77" s="42">
        <v>42.67</v>
      </c>
      <c r="K77" s="43" t="s">
        <v>42</v>
      </c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31</v>
      </c>
      <c r="E80" s="9"/>
      <c r="F80" s="19">
        <f>SUM(F71:F79)</f>
        <v>850</v>
      </c>
      <c r="G80" s="19">
        <f t="shared" ref="G80" si="18">SUM(G71:G79)</f>
        <v>48.089999999999996</v>
      </c>
      <c r="H80" s="19">
        <f t="shared" ref="H80" si="19">SUM(H71:H79)</f>
        <v>42.489999999999995</v>
      </c>
      <c r="I80" s="19">
        <f t="shared" ref="I80" si="20">SUM(I71:I79)</f>
        <v>133.51</v>
      </c>
      <c r="J80" s="19">
        <f t="shared" ref="J80" si="21">SUM(J71:J79)</f>
        <v>1107.45</v>
      </c>
      <c r="K80" s="25"/>
      <c r="L80" s="19"/>
    </row>
    <row r="81" spans="1:12" ht="15.75" customHeight="1" thickBot="1">
      <c r="A81" s="29">
        <f>A63</f>
        <v>1</v>
      </c>
      <c r="B81" s="30">
        <f>B63</f>
        <v>4</v>
      </c>
      <c r="C81" s="75" t="s">
        <v>4</v>
      </c>
      <c r="D81" s="76"/>
      <c r="E81" s="31"/>
      <c r="F81" s="32">
        <f>F70+F80</f>
        <v>850</v>
      </c>
      <c r="G81" s="32">
        <f t="shared" ref="G81" si="22">G70+G80</f>
        <v>48.089999999999996</v>
      </c>
      <c r="H81" s="32">
        <f t="shared" ref="H81" si="23">H70+H80</f>
        <v>42.489999999999995</v>
      </c>
      <c r="I81" s="32">
        <f t="shared" ref="I81" si="24">I70+I80</f>
        <v>133.51</v>
      </c>
      <c r="J81" s="32">
        <f t="shared" ref="J81" si="25">J70+J80</f>
        <v>1107.45</v>
      </c>
      <c r="K81" s="32"/>
      <c r="L81" s="32"/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8"/>
      <c r="F82" s="39"/>
      <c r="G82" s="39"/>
      <c r="H82" s="39"/>
      <c r="I82" s="39"/>
      <c r="J82" s="39"/>
      <c r="K82" s="40"/>
      <c r="L82" s="39"/>
    </row>
    <row r="83" spans="1:12" ht="15">
      <c r="A83" s="23"/>
      <c r="B83" s="15"/>
      <c r="C83" s="11"/>
      <c r="D83" s="6" t="s">
        <v>24</v>
      </c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21</v>
      </c>
      <c r="E84" s="41"/>
      <c r="F84" s="42"/>
      <c r="G84" s="42"/>
      <c r="H84" s="42"/>
      <c r="I84" s="42"/>
      <c r="J84" s="42"/>
      <c r="K84" s="43"/>
      <c r="L84" s="42"/>
    </row>
    <row r="85" spans="1:12" ht="15">
      <c r="A85" s="23"/>
      <c r="B85" s="15"/>
      <c r="C85" s="11"/>
      <c r="D85" s="7" t="s">
        <v>22</v>
      </c>
      <c r="E85" s="41"/>
      <c r="F85" s="42"/>
      <c r="G85" s="42"/>
      <c r="H85" s="42"/>
      <c r="I85" s="42"/>
      <c r="J85" s="42"/>
      <c r="K85" s="43"/>
      <c r="L85" s="42"/>
    </row>
    <row r="86" spans="1:12" ht="15">
      <c r="A86" s="23"/>
      <c r="B86" s="15"/>
      <c r="C86" s="11"/>
      <c r="D86" s="7" t="s">
        <v>43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31</v>
      </c>
      <c r="E89" s="9"/>
      <c r="F89" s="19"/>
      <c r="G89" s="19"/>
      <c r="H89" s="19"/>
      <c r="I89" s="19"/>
      <c r="J89" s="19"/>
      <c r="K89" s="25"/>
      <c r="L89" s="19"/>
    </row>
    <row r="90" spans="1:12" ht="15">
      <c r="A90" s="26">
        <f>A82</f>
        <v>1</v>
      </c>
      <c r="B90" s="13">
        <f>B82</f>
        <v>5</v>
      </c>
      <c r="C90" s="10" t="s">
        <v>23</v>
      </c>
      <c r="D90" s="41" t="s">
        <v>24</v>
      </c>
      <c r="E90" s="41" t="s">
        <v>91</v>
      </c>
      <c r="F90" s="42">
        <v>100</v>
      </c>
      <c r="G90" s="42">
        <v>0.05</v>
      </c>
      <c r="H90" s="42">
        <v>6.25</v>
      </c>
      <c r="I90" s="42">
        <v>5.87</v>
      </c>
      <c r="J90" s="42">
        <v>78.62</v>
      </c>
      <c r="K90" s="43">
        <v>4</v>
      </c>
      <c r="L90" s="42"/>
    </row>
    <row r="91" spans="1:12" ht="15">
      <c r="A91" s="23"/>
      <c r="B91" s="15"/>
      <c r="C91" s="11"/>
      <c r="D91" s="41" t="s">
        <v>25</v>
      </c>
      <c r="E91" s="41" t="s">
        <v>76</v>
      </c>
      <c r="F91" s="42">
        <v>200</v>
      </c>
      <c r="G91" s="42">
        <v>4.96</v>
      </c>
      <c r="H91" s="42">
        <v>4.24</v>
      </c>
      <c r="I91" s="42">
        <v>11.44</v>
      </c>
      <c r="J91" s="42">
        <v>92.8</v>
      </c>
      <c r="K91" s="43">
        <v>48</v>
      </c>
      <c r="L91" s="42"/>
    </row>
    <row r="92" spans="1:12" ht="15">
      <c r="A92" s="23"/>
      <c r="B92" s="15"/>
      <c r="C92" s="11"/>
      <c r="D92" s="41" t="s">
        <v>26</v>
      </c>
      <c r="E92" s="41" t="s">
        <v>77</v>
      </c>
      <c r="F92" s="42">
        <v>100</v>
      </c>
      <c r="G92" s="42">
        <v>12.2</v>
      </c>
      <c r="H92" s="42">
        <v>13.1</v>
      </c>
      <c r="I92" s="42">
        <v>2.2000000000000002</v>
      </c>
      <c r="J92" s="42">
        <v>175</v>
      </c>
      <c r="K92" s="43">
        <v>29</v>
      </c>
      <c r="L92" s="42"/>
    </row>
    <row r="93" spans="1:12" ht="15">
      <c r="A93" s="23"/>
      <c r="B93" s="15"/>
      <c r="C93" s="11"/>
      <c r="D93" s="41" t="s">
        <v>27</v>
      </c>
      <c r="E93" s="41" t="s">
        <v>78</v>
      </c>
      <c r="F93" s="42">
        <v>200</v>
      </c>
      <c r="G93" s="42">
        <v>7</v>
      </c>
      <c r="H93" s="42">
        <v>5.46</v>
      </c>
      <c r="I93" s="42">
        <v>47</v>
      </c>
      <c r="J93" s="42">
        <v>293.33</v>
      </c>
      <c r="K93" s="43">
        <v>97</v>
      </c>
      <c r="L93" s="42"/>
    </row>
    <row r="94" spans="1:12" ht="15">
      <c r="A94" s="23"/>
      <c r="B94" s="15"/>
      <c r="C94" s="11"/>
      <c r="D94" s="41" t="s">
        <v>28</v>
      </c>
      <c r="E94" s="41" t="s">
        <v>79</v>
      </c>
      <c r="F94" s="42">
        <v>200</v>
      </c>
      <c r="G94" s="42">
        <v>0.3</v>
      </c>
      <c r="H94" s="42">
        <v>0</v>
      </c>
      <c r="I94" s="42">
        <v>18.399999999999999</v>
      </c>
      <c r="J94" s="42">
        <v>71</v>
      </c>
      <c r="K94" s="43">
        <v>410</v>
      </c>
      <c r="L94" s="42"/>
    </row>
    <row r="95" spans="1:12" ht="15">
      <c r="A95" s="23"/>
      <c r="B95" s="15"/>
      <c r="C95" s="11"/>
      <c r="D95" s="41" t="s">
        <v>29</v>
      </c>
      <c r="E95" s="41" t="s">
        <v>38</v>
      </c>
      <c r="F95" s="42">
        <v>25</v>
      </c>
      <c r="G95" s="42">
        <v>3.45</v>
      </c>
      <c r="H95" s="42">
        <v>0.37</v>
      </c>
      <c r="I95" s="42">
        <v>21.39</v>
      </c>
      <c r="J95" s="42">
        <v>105.45</v>
      </c>
      <c r="K95" s="43" t="s">
        <v>42</v>
      </c>
      <c r="L95" s="42"/>
    </row>
    <row r="96" spans="1:12" ht="15">
      <c r="A96" s="23"/>
      <c r="B96" s="15"/>
      <c r="C96" s="11"/>
      <c r="D96" s="41" t="s">
        <v>30</v>
      </c>
      <c r="E96" s="41" t="s">
        <v>109</v>
      </c>
      <c r="F96" s="42">
        <v>25</v>
      </c>
      <c r="G96" s="42">
        <v>1.66</v>
      </c>
      <c r="H96" s="42">
        <v>0.33</v>
      </c>
      <c r="I96" s="42">
        <v>18.53</v>
      </c>
      <c r="J96" s="42">
        <v>42.67</v>
      </c>
      <c r="K96" s="43" t="s">
        <v>42</v>
      </c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31</v>
      </c>
      <c r="E99" s="9"/>
      <c r="F99" s="19">
        <f>SUM(F90:F98)</f>
        <v>850</v>
      </c>
      <c r="G99" s="19">
        <f t="shared" ref="G99" si="26">SUM(G90:G98)</f>
        <v>29.62</v>
      </c>
      <c r="H99" s="19">
        <f t="shared" ref="H99" si="27">SUM(H90:H98)</f>
        <v>29.75</v>
      </c>
      <c r="I99" s="19">
        <f t="shared" ref="I99" si="28">SUM(I90:I98)</f>
        <v>124.83</v>
      </c>
      <c r="J99" s="19">
        <f t="shared" ref="J99" si="29">SUM(J90:J98)</f>
        <v>858.87</v>
      </c>
      <c r="K99" s="25"/>
      <c r="L99" s="19"/>
    </row>
    <row r="100" spans="1:12" ht="15.75" customHeight="1" thickBot="1">
      <c r="A100" s="29">
        <f>A82</f>
        <v>1</v>
      </c>
      <c r="B100" s="30">
        <f>B82</f>
        <v>5</v>
      </c>
      <c r="C100" s="75" t="s">
        <v>4</v>
      </c>
      <c r="D100" s="77"/>
      <c r="E100" s="31"/>
      <c r="F100" s="32">
        <f>F89+F99</f>
        <v>850</v>
      </c>
      <c r="G100" s="32">
        <f t="shared" ref="G100" si="30">G89+G99</f>
        <v>29.62</v>
      </c>
      <c r="H100" s="32">
        <f t="shared" ref="H100" si="31">H89+H99</f>
        <v>29.75</v>
      </c>
      <c r="I100" s="32">
        <f t="shared" ref="I100" si="32">I89+I99</f>
        <v>124.83</v>
      </c>
      <c r="J100" s="32">
        <f t="shared" ref="J100" si="33">J89+J99</f>
        <v>858.87</v>
      </c>
      <c r="K100" s="32"/>
      <c r="L100" s="32"/>
    </row>
    <row r="101" spans="1:12" ht="15">
      <c r="A101" s="20">
        <v>1</v>
      </c>
      <c r="B101" s="21">
        <v>6</v>
      </c>
      <c r="C101" s="22" t="s">
        <v>19</v>
      </c>
      <c r="D101" s="41" t="s">
        <v>20</v>
      </c>
      <c r="E101" s="61"/>
      <c r="F101" s="62"/>
      <c r="G101" s="62"/>
      <c r="H101" s="62"/>
      <c r="I101" s="63"/>
      <c r="J101" s="62"/>
      <c r="K101" s="67"/>
      <c r="L101" s="39"/>
    </row>
    <row r="102" spans="1:12" ht="15">
      <c r="A102" s="23"/>
      <c r="B102" s="15"/>
      <c r="C102" s="11"/>
      <c r="D102" s="41" t="s">
        <v>21</v>
      </c>
      <c r="E102" s="61"/>
      <c r="F102" s="62"/>
      <c r="G102" s="62"/>
      <c r="H102" s="62"/>
      <c r="I102" s="63"/>
      <c r="J102" s="62"/>
      <c r="K102" s="67"/>
      <c r="L102" s="42"/>
    </row>
    <row r="103" spans="1:12" ht="15">
      <c r="A103" s="23"/>
      <c r="B103" s="15"/>
      <c r="C103" s="11"/>
      <c r="D103" s="41" t="s">
        <v>22</v>
      </c>
      <c r="E103" s="61"/>
      <c r="F103" s="62"/>
      <c r="G103" s="62"/>
      <c r="H103" s="62"/>
      <c r="I103" s="63"/>
      <c r="J103" s="62"/>
      <c r="K103" s="67"/>
      <c r="L103" s="42"/>
    </row>
    <row r="104" spans="1:12" ht="15.75" thickBot="1">
      <c r="A104" s="23"/>
      <c r="B104" s="15"/>
      <c r="C104" s="11"/>
      <c r="D104" s="60" t="s">
        <v>59</v>
      </c>
      <c r="E104" s="41"/>
      <c r="F104" s="42"/>
      <c r="G104" s="42"/>
      <c r="H104" s="42"/>
      <c r="I104" s="42"/>
      <c r="J104" s="42"/>
      <c r="K104" s="43"/>
      <c r="L104" s="42"/>
    </row>
    <row r="105" spans="1:12" ht="15.75" thickBot="1">
      <c r="A105" s="23"/>
      <c r="B105" s="15"/>
      <c r="C105" s="11"/>
      <c r="D105" s="57"/>
      <c r="E105" s="41"/>
      <c r="F105" s="42"/>
      <c r="G105" s="42"/>
      <c r="H105" s="42"/>
      <c r="I105" s="42"/>
      <c r="J105" s="51"/>
      <c r="K105" s="56"/>
      <c r="L105" s="52"/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53"/>
      <c r="L106" s="42"/>
    </row>
    <row r="107" spans="1:12" ht="15">
      <c r="A107" s="24"/>
      <c r="B107" s="17"/>
      <c r="C107" s="8"/>
      <c r="D107" s="18" t="s">
        <v>31</v>
      </c>
      <c r="E107" s="9"/>
      <c r="F107" s="19"/>
      <c r="G107" s="19"/>
      <c r="H107" s="19"/>
      <c r="I107" s="19"/>
      <c r="J107" s="19"/>
      <c r="K107" s="19"/>
      <c r="L107" s="19"/>
    </row>
    <row r="108" spans="1:12" ht="15">
      <c r="A108" s="26">
        <f>A101</f>
        <v>1</v>
      </c>
      <c r="B108" s="13">
        <v>6</v>
      </c>
      <c r="C108" s="10" t="s">
        <v>23</v>
      </c>
      <c r="D108" s="42" t="s">
        <v>25</v>
      </c>
      <c r="E108" s="71" t="s">
        <v>80</v>
      </c>
      <c r="F108" s="42">
        <v>200</v>
      </c>
      <c r="G108" s="42">
        <v>2.5</v>
      </c>
      <c r="H108" s="42">
        <v>2.6</v>
      </c>
      <c r="I108" s="42">
        <v>11.8</v>
      </c>
      <c r="J108" s="42">
        <v>53.08</v>
      </c>
      <c r="K108" s="42">
        <v>252</v>
      </c>
      <c r="L108" s="42"/>
    </row>
    <row r="109" spans="1:12" ht="15">
      <c r="A109" s="23"/>
      <c r="B109" s="15"/>
      <c r="C109" s="11"/>
      <c r="D109" s="42" t="s">
        <v>26</v>
      </c>
      <c r="E109" s="71" t="s">
        <v>81</v>
      </c>
      <c r="F109" s="42">
        <v>100</v>
      </c>
      <c r="G109" s="42">
        <v>13.9</v>
      </c>
      <c r="H109" s="42">
        <v>6.5</v>
      </c>
      <c r="I109" s="42">
        <v>4</v>
      </c>
      <c r="J109" s="42">
        <v>132</v>
      </c>
      <c r="K109" s="42">
        <v>63</v>
      </c>
      <c r="L109" s="69"/>
    </row>
    <row r="110" spans="1:12" ht="15">
      <c r="A110" s="23"/>
      <c r="B110" s="15"/>
      <c r="C110" s="11"/>
      <c r="D110" s="42" t="s">
        <v>27</v>
      </c>
      <c r="E110" s="71" t="s">
        <v>82</v>
      </c>
      <c r="F110" s="42">
        <v>200</v>
      </c>
      <c r="G110" s="42">
        <v>3.45</v>
      </c>
      <c r="H110" s="42">
        <v>5.55</v>
      </c>
      <c r="I110" s="42">
        <v>35.1</v>
      </c>
      <c r="J110" s="42">
        <v>225</v>
      </c>
      <c r="K110" s="42">
        <v>94</v>
      </c>
      <c r="L110" s="42"/>
    </row>
    <row r="111" spans="1:12" ht="15">
      <c r="A111" s="23"/>
      <c r="B111" s="15"/>
      <c r="C111" s="11"/>
      <c r="D111" s="42" t="s">
        <v>29</v>
      </c>
      <c r="E111" s="41" t="s">
        <v>38</v>
      </c>
      <c r="F111" s="42">
        <v>25</v>
      </c>
      <c r="G111" s="42">
        <v>3.45</v>
      </c>
      <c r="H111" s="42">
        <v>0.37</v>
      </c>
      <c r="I111" s="42">
        <v>21.39</v>
      </c>
      <c r="J111" s="42">
        <v>105.45</v>
      </c>
      <c r="K111" s="43" t="s">
        <v>42</v>
      </c>
      <c r="L111" s="42"/>
    </row>
    <row r="112" spans="1:12" ht="15">
      <c r="A112" s="23"/>
      <c r="B112" s="15"/>
      <c r="C112" s="11"/>
      <c r="D112" s="42" t="s">
        <v>30</v>
      </c>
      <c r="E112" s="41" t="s">
        <v>109</v>
      </c>
      <c r="F112" s="42">
        <v>25</v>
      </c>
      <c r="G112" s="42">
        <v>1.66</v>
      </c>
      <c r="H112" s="42">
        <v>0.33</v>
      </c>
      <c r="I112" s="42">
        <v>18.53</v>
      </c>
      <c r="J112" s="42">
        <v>42.67</v>
      </c>
      <c r="K112" s="43" t="s">
        <v>42</v>
      </c>
      <c r="L112" s="42"/>
    </row>
    <row r="113" spans="1:12" ht="15">
      <c r="A113" s="23"/>
      <c r="B113" s="15"/>
      <c r="C113" s="11"/>
      <c r="D113" s="41" t="s">
        <v>28</v>
      </c>
      <c r="E113" s="41" t="s">
        <v>37</v>
      </c>
      <c r="F113" s="42">
        <v>200</v>
      </c>
      <c r="G113" s="42">
        <v>0.04</v>
      </c>
      <c r="H113" s="42">
        <v>0.01</v>
      </c>
      <c r="I113" s="42">
        <v>9.1</v>
      </c>
      <c r="J113" s="42">
        <v>35</v>
      </c>
      <c r="K113" s="43">
        <v>2613</v>
      </c>
      <c r="L113" s="42"/>
    </row>
    <row r="114" spans="1:12" ht="15">
      <c r="A114" s="23"/>
      <c r="B114" s="15"/>
      <c r="C114" s="11"/>
      <c r="D114" s="50"/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6"/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4"/>
      <c r="B117" s="17"/>
      <c r="C117" s="8"/>
      <c r="D117" s="18" t="s">
        <v>31</v>
      </c>
      <c r="E117" s="9"/>
      <c r="F117" s="19">
        <f>SUM(F108:F116)</f>
        <v>750</v>
      </c>
      <c r="G117" s="19">
        <f t="shared" ref="G117:J117" si="34">SUM(G108:G116)</f>
        <v>24.999999999999996</v>
      </c>
      <c r="H117" s="19">
        <f t="shared" si="34"/>
        <v>15.359999999999998</v>
      </c>
      <c r="I117" s="19">
        <f t="shared" si="34"/>
        <v>99.92</v>
      </c>
      <c r="J117" s="19">
        <f t="shared" si="34"/>
        <v>593.19999999999993</v>
      </c>
      <c r="K117" s="25"/>
      <c r="L117" s="19"/>
    </row>
    <row r="118" spans="1:12" ht="15.75" customHeight="1" thickBot="1">
      <c r="A118" s="29">
        <f>A101</f>
        <v>1</v>
      </c>
      <c r="B118" s="30">
        <f>B101</f>
        <v>6</v>
      </c>
      <c r="C118" s="75" t="s">
        <v>4</v>
      </c>
      <c r="D118" s="77"/>
      <c r="E118" s="31"/>
      <c r="F118" s="32">
        <f>F107+F117</f>
        <v>750</v>
      </c>
      <c r="G118" s="32">
        <f t="shared" ref="G118:J118" si="35">G107+G117</f>
        <v>24.999999999999996</v>
      </c>
      <c r="H118" s="32">
        <f t="shared" si="35"/>
        <v>15.359999999999998</v>
      </c>
      <c r="I118" s="32">
        <f t="shared" si="35"/>
        <v>99.92</v>
      </c>
      <c r="J118" s="32">
        <f t="shared" si="35"/>
        <v>593.19999999999993</v>
      </c>
      <c r="K118" s="32"/>
      <c r="L118" s="32"/>
    </row>
    <row r="119" spans="1:12" ht="15">
      <c r="A119" s="20">
        <v>2</v>
      </c>
      <c r="B119" s="21">
        <v>1</v>
      </c>
      <c r="C119" s="22" t="s">
        <v>19</v>
      </c>
      <c r="D119" s="41" t="s">
        <v>20</v>
      </c>
      <c r="E119" s="38"/>
      <c r="F119" s="39"/>
      <c r="G119" s="39"/>
      <c r="H119" s="39"/>
      <c r="I119" s="39"/>
      <c r="J119" s="39"/>
      <c r="K119" s="40"/>
      <c r="L119" s="39"/>
    </row>
    <row r="120" spans="1:12" ht="15">
      <c r="A120" s="23"/>
      <c r="B120" s="15"/>
      <c r="C120" s="11"/>
      <c r="D120" s="41" t="s">
        <v>24</v>
      </c>
      <c r="E120" s="41"/>
      <c r="F120" s="42"/>
      <c r="G120" s="42"/>
      <c r="H120" s="42"/>
      <c r="I120" s="42"/>
      <c r="J120" s="42"/>
      <c r="K120" s="43"/>
      <c r="L120" s="42"/>
    </row>
    <row r="121" spans="1:12" ht="15">
      <c r="A121" s="23"/>
      <c r="B121" s="15"/>
      <c r="C121" s="11"/>
      <c r="D121" s="41" t="s">
        <v>21</v>
      </c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23"/>
      <c r="B122" s="15"/>
      <c r="C122" s="11"/>
      <c r="D122" s="41" t="s">
        <v>22</v>
      </c>
      <c r="E122" s="41"/>
      <c r="F122" s="42"/>
      <c r="G122" s="42"/>
      <c r="H122" s="42"/>
      <c r="I122" s="42"/>
      <c r="J122" s="42"/>
      <c r="K122" s="43"/>
      <c r="L122" s="42"/>
    </row>
    <row r="123" spans="1:12" ht="15">
      <c r="A123" s="23"/>
      <c r="B123" s="15"/>
      <c r="C123" s="11"/>
      <c r="D123" s="41" t="s">
        <v>43</v>
      </c>
      <c r="E123" s="41"/>
      <c r="F123" s="42"/>
      <c r="G123" s="42"/>
      <c r="H123" s="42"/>
      <c r="I123" s="42"/>
      <c r="J123" s="42"/>
      <c r="K123" s="43"/>
      <c r="L123" s="42"/>
    </row>
    <row r="124" spans="1:12" ht="15">
      <c r="A124" s="23"/>
      <c r="B124" s="15"/>
      <c r="C124" s="11"/>
      <c r="D124" s="6"/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23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24"/>
      <c r="B126" s="17"/>
      <c r="C126" s="8"/>
      <c r="D126" s="18" t="s">
        <v>31</v>
      </c>
      <c r="E126" s="9"/>
      <c r="F126" s="19"/>
      <c r="G126" s="19"/>
      <c r="H126" s="19"/>
      <c r="I126" s="19"/>
      <c r="J126" s="19"/>
      <c r="K126" s="25"/>
      <c r="L126" s="19"/>
    </row>
    <row r="127" spans="1:12" ht="15">
      <c r="A127" s="26">
        <f>A119</f>
        <v>2</v>
      </c>
      <c r="B127" s="13">
        <f>B119</f>
        <v>1</v>
      </c>
      <c r="C127" s="10" t="s">
        <v>23</v>
      </c>
      <c r="D127" s="41" t="s">
        <v>24</v>
      </c>
      <c r="E127" s="41" t="s">
        <v>91</v>
      </c>
      <c r="F127" s="42">
        <v>100</v>
      </c>
      <c r="G127" s="42">
        <v>0.05</v>
      </c>
      <c r="H127" s="42">
        <v>3.06</v>
      </c>
      <c r="I127" s="42">
        <v>6.69</v>
      </c>
      <c r="J127" s="42">
        <v>54.06</v>
      </c>
      <c r="K127" s="43" t="s">
        <v>44</v>
      </c>
      <c r="L127" s="42"/>
    </row>
    <row r="128" spans="1:12" ht="15">
      <c r="A128" s="23"/>
      <c r="B128" s="15"/>
      <c r="C128" s="11"/>
      <c r="D128" s="41" t="s">
        <v>25</v>
      </c>
      <c r="E128" s="41" t="s">
        <v>83</v>
      </c>
      <c r="F128" s="42">
        <v>200</v>
      </c>
      <c r="G128" s="42">
        <v>3.6</v>
      </c>
      <c r="H128" s="42">
        <v>3.2</v>
      </c>
      <c r="I128" s="42">
        <v>9.8000000000000007</v>
      </c>
      <c r="J128" s="42">
        <v>86</v>
      </c>
      <c r="K128" s="43">
        <v>63</v>
      </c>
      <c r="L128" s="42"/>
    </row>
    <row r="129" spans="1:12" ht="15">
      <c r="A129" s="23"/>
      <c r="B129" s="15"/>
      <c r="C129" s="11"/>
      <c r="D129" s="41" t="s">
        <v>26</v>
      </c>
      <c r="E129" s="41" t="s">
        <v>85</v>
      </c>
      <c r="F129" s="42">
        <v>100</v>
      </c>
      <c r="G129" s="42">
        <v>10.3</v>
      </c>
      <c r="H129" s="42">
        <v>17.100000000000001</v>
      </c>
      <c r="I129" s="42">
        <v>9.5</v>
      </c>
      <c r="J129" s="42">
        <v>247.3</v>
      </c>
      <c r="K129" s="43">
        <v>81</v>
      </c>
      <c r="L129" s="42"/>
    </row>
    <row r="130" spans="1:12" ht="15">
      <c r="A130" s="23"/>
      <c r="B130" s="15"/>
      <c r="C130" s="11"/>
      <c r="D130" s="41" t="s">
        <v>27</v>
      </c>
      <c r="E130" s="41" t="s">
        <v>84</v>
      </c>
      <c r="F130" s="42">
        <v>200</v>
      </c>
      <c r="G130" s="42">
        <v>5.44</v>
      </c>
      <c r="H130" s="42">
        <v>6.68</v>
      </c>
      <c r="I130" s="42">
        <v>31.92</v>
      </c>
      <c r="J130" s="42">
        <v>210</v>
      </c>
      <c r="K130" s="43">
        <v>209</v>
      </c>
      <c r="L130" s="42"/>
    </row>
    <row r="131" spans="1:12" ht="15">
      <c r="A131" s="23"/>
      <c r="B131" s="15"/>
      <c r="C131" s="11"/>
      <c r="D131" s="41" t="s">
        <v>28</v>
      </c>
      <c r="E131" s="41" t="s">
        <v>54</v>
      </c>
      <c r="F131" s="42">
        <v>200</v>
      </c>
      <c r="G131" s="42">
        <v>0.5</v>
      </c>
      <c r="H131" s="42">
        <v>0</v>
      </c>
      <c r="I131" s="42">
        <v>31.4</v>
      </c>
      <c r="J131" s="42">
        <v>81</v>
      </c>
      <c r="K131" s="43" t="s">
        <v>55</v>
      </c>
      <c r="L131" s="42"/>
    </row>
    <row r="132" spans="1:12" ht="15">
      <c r="A132" s="23"/>
      <c r="B132" s="15"/>
      <c r="C132" s="11"/>
      <c r="D132" s="41" t="s">
        <v>29</v>
      </c>
      <c r="E132" s="41" t="s">
        <v>38</v>
      </c>
      <c r="F132" s="42">
        <v>45</v>
      </c>
      <c r="G132" s="42">
        <v>3.45</v>
      </c>
      <c r="H132" s="42">
        <v>0.37</v>
      </c>
      <c r="I132" s="42">
        <v>21.39</v>
      </c>
      <c r="J132" s="42">
        <v>105.45</v>
      </c>
      <c r="K132" s="43" t="s">
        <v>42</v>
      </c>
      <c r="L132" s="42"/>
    </row>
    <row r="133" spans="1:12" ht="15">
      <c r="A133" s="23"/>
      <c r="B133" s="15"/>
      <c r="C133" s="11"/>
      <c r="D133" s="41" t="s">
        <v>30</v>
      </c>
      <c r="E133" s="41" t="s">
        <v>109</v>
      </c>
      <c r="F133" s="42">
        <v>25</v>
      </c>
      <c r="G133" s="42">
        <v>1.66</v>
      </c>
      <c r="H133" s="42">
        <v>0.33</v>
      </c>
      <c r="I133" s="42">
        <v>18.53</v>
      </c>
      <c r="J133" s="42">
        <v>42.67</v>
      </c>
      <c r="K133" s="43" t="s">
        <v>42</v>
      </c>
      <c r="L133" s="42"/>
    </row>
    <row r="134" spans="1:12" ht="15">
      <c r="A134" s="23"/>
      <c r="B134" s="15"/>
      <c r="C134" s="11"/>
      <c r="D134" s="6"/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24"/>
      <c r="B135" s="17"/>
      <c r="C135" s="8"/>
      <c r="D135" s="18" t="s">
        <v>31</v>
      </c>
      <c r="E135" s="9"/>
      <c r="F135" s="19">
        <f>SUM(F127:F134)</f>
        <v>870</v>
      </c>
      <c r="G135" s="19">
        <f>SUM(G127:G134)</f>
        <v>25</v>
      </c>
      <c r="H135" s="19">
        <f>SUM(H127:H134)</f>
        <v>30.74</v>
      </c>
      <c r="I135" s="19">
        <f>SUM(I127:I134)</f>
        <v>129.23000000000002</v>
      </c>
      <c r="J135" s="19">
        <f>SUM(J127:J134)</f>
        <v>826.48</v>
      </c>
      <c r="K135" s="25"/>
      <c r="L135" s="19"/>
    </row>
    <row r="136" spans="1:12" ht="15.75" customHeight="1" thickBot="1">
      <c r="A136" s="29">
        <f>A119</f>
        <v>2</v>
      </c>
      <c r="B136" s="30">
        <f>B119</f>
        <v>1</v>
      </c>
      <c r="C136" s="75" t="s">
        <v>4</v>
      </c>
      <c r="D136" s="77"/>
      <c r="E136" s="31"/>
      <c r="F136" s="32">
        <f>F126+F135</f>
        <v>870</v>
      </c>
      <c r="G136" s="32">
        <f>G126+G135</f>
        <v>25</v>
      </c>
      <c r="H136" s="32">
        <f>H126+H135</f>
        <v>30.74</v>
      </c>
      <c r="I136" s="32">
        <f>I126+I135</f>
        <v>129.23000000000002</v>
      </c>
      <c r="J136" s="32">
        <f>J126+J135</f>
        <v>826.48</v>
      </c>
      <c r="K136" s="32"/>
      <c r="L136" s="32"/>
    </row>
    <row r="137" spans="1:12" ht="15">
      <c r="A137" s="14">
        <v>2</v>
      </c>
      <c r="B137" s="15">
        <v>2</v>
      </c>
      <c r="C137" s="22" t="s">
        <v>19</v>
      </c>
      <c r="D137" s="5" t="s">
        <v>20</v>
      </c>
      <c r="E137" s="38"/>
      <c r="F137" s="39"/>
      <c r="G137" s="39"/>
      <c r="H137" s="39"/>
      <c r="I137" s="39"/>
      <c r="J137" s="39"/>
      <c r="K137" s="40"/>
      <c r="L137" s="39"/>
    </row>
    <row r="138" spans="1:12" ht="15">
      <c r="A138" s="14"/>
      <c r="B138" s="15"/>
      <c r="C138" s="11"/>
      <c r="D138" s="6" t="s">
        <v>24</v>
      </c>
      <c r="E138" s="41"/>
      <c r="F138" s="42"/>
      <c r="G138" s="42"/>
      <c r="H138" s="42"/>
      <c r="I138" s="42"/>
      <c r="J138" s="42"/>
      <c r="K138" s="43"/>
      <c r="L138" s="42"/>
    </row>
    <row r="139" spans="1:12" ht="15">
      <c r="A139" s="14"/>
      <c r="B139" s="15"/>
      <c r="C139" s="11"/>
      <c r="D139" s="7" t="s">
        <v>21</v>
      </c>
      <c r="E139" s="41"/>
      <c r="F139" s="42"/>
      <c r="G139" s="42"/>
      <c r="H139" s="42"/>
      <c r="I139" s="42"/>
      <c r="J139" s="42"/>
      <c r="K139" s="43"/>
      <c r="L139" s="42"/>
    </row>
    <row r="140" spans="1:12" ht="15">
      <c r="A140" s="14"/>
      <c r="B140" s="15"/>
      <c r="C140" s="11"/>
      <c r="D140" s="7" t="s">
        <v>22</v>
      </c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14"/>
      <c r="B141" s="15"/>
      <c r="C141" s="11"/>
      <c r="D141" s="7" t="s">
        <v>43</v>
      </c>
      <c r="E141" s="41"/>
      <c r="F141" s="42"/>
      <c r="G141" s="42"/>
      <c r="H141" s="42"/>
      <c r="I141" s="42"/>
      <c r="J141" s="42"/>
      <c r="K141" s="43"/>
      <c r="L141" s="42"/>
    </row>
    <row r="142" spans="1:12" ht="15">
      <c r="A142" s="14"/>
      <c r="B142" s="15"/>
      <c r="C142" s="11"/>
      <c r="D142" s="6" t="s">
        <v>56</v>
      </c>
      <c r="E142" s="41"/>
      <c r="F142" s="42"/>
      <c r="G142" s="42"/>
      <c r="H142" s="42"/>
      <c r="I142" s="42"/>
      <c r="J142" s="42"/>
      <c r="K142" s="43"/>
      <c r="L142" s="42"/>
    </row>
    <row r="143" spans="1:12" ht="15">
      <c r="A143" s="14"/>
      <c r="B143" s="15"/>
      <c r="C143" s="11"/>
      <c r="D143" s="6"/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16"/>
      <c r="B144" s="17"/>
      <c r="C144" s="8"/>
      <c r="D144" s="18" t="s">
        <v>31</v>
      </c>
      <c r="E144" s="9"/>
      <c r="F144" s="19"/>
      <c r="G144" s="19"/>
      <c r="H144" s="19"/>
      <c r="I144" s="19"/>
      <c r="J144" s="19"/>
      <c r="K144" s="25"/>
      <c r="L144" s="19"/>
    </row>
    <row r="145" spans="1:12" ht="25.5">
      <c r="A145" s="13">
        <f>A137</f>
        <v>2</v>
      </c>
      <c r="B145" s="13">
        <f>B137</f>
        <v>2</v>
      </c>
      <c r="C145" s="10" t="s">
        <v>23</v>
      </c>
      <c r="D145" s="7" t="s">
        <v>24</v>
      </c>
      <c r="E145" s="41" t="s">
        <v>86</v>
      </c>
      <c r="F145" s="42">
        <v>100</v>
      </c>
      <c r="G145" s="42">
        <v>0.81</v>
      </c>
      <c r="H145" s="42">
        <v>4</v>
      </c>
      <c r="I145" s="42">
        <v>5.6</v>
      </c>
      <c r="J145" s="42">
        <v>61</v>
      </c>
      <c r="K145" s="43" t="s">
        <v>48</v>
      </c>
      <c r="L145" s="42"/>
    </row>
    <row r="146" spans="1:12" ht="15">
      <c r="A146" s="14"/>
      <c r="B146" s="15"/>
      <c r="C146" s="11"/>
      <c r="D146" s="7" t="s">
        <v>25</v>
      </c>
      <c r="E146" s="41" t="s">
        <v>87</v>
      </c>
      <c r="F146" s="42">
        <v>200</v>
      </c>
      <c r="G146" s="42">
        <v>2.9</v>
      </c>
      <c r="H146" s="42">
        <v>2.5</v>
      </c>
      <c r="I146" s="42">
        <v>21</v>
      </c>
      <c r="J146" s="42">
        <v>120</v>
      </c>
      <c r="K146" s="43" t="s">
        <v>49</v>
      </c>
      <c r="L146" s="42"/>
    </row>
    <row r="147" spans="1:12" ht="15">
      <c r="A147" s="14"/>
      <c r="B147" s="15"/>
      <c r="C147" s="11"/>
      <c r="D147" s="7" t="s">
        <v>26</v>
      </c>
      <c r="E147" s="41" t="s">
        <v>88</v>
      </c>
      <c r="F147" s="42">
        <v>100</v>
      </c>
      <c r="G147" s="42">
        <v>11.69</v>
      </c>
      <c r="H147" s="42">
        <v>9.14</v>
      </c>
      <c r="I147" s="42">
        <v>4.5999999999999996</v>
      </c>
      <c r="J147" s="42">
        <v>147.34</v>
      </c>
      <c r="K147" s="43" t="s">
        <v>89</v>
      </c>
      <c r="L147" s="42"/>
    </row>
    <row r="148" spans="1:12" ht="15">
      <c r="A148" s="14"/>
      <c r="B148" s="15"/>
      <c r="C148" s="11"/>
      <c r="D148" s="7" t="s">
        <v>27</v>
      </c>
      <c r="E148" s="41" t="s">
        <v>39</v>
      </c>
      <c r="F148" s="42">
        <v>200</v>
      </c>
      <c r="G148" s="42">
        <v>3.15</v>
      </c>
      <c r="H148" s="42">
        <v>6.75</v>
      </c>
      <c r="I148" s="42">
        <v>21.9</v>
      </c>
      <c r="J148" s="42">
        <v>163.5</v>
      </c>
      <c r="K148" s="43" t="s">
        <v>53</v>
      </c>
      <c r="L148" s="42"/>
    </row>
    <row r="149" spans="1:12" ht="15">
      <c r="A149" s="14"/>
      <c r="B149" s="15"/>
      <c r="C149" s="11"/>
      <c r="D149" s="7" t="s">
        <v>28</v>
      </c>
      <c r="E149" s="41" t="s">
        <v>37</v>
      </c>
      <c r="F149" s="42">
        <v>200</v>
      </c>
      <c r="G149" s="42">
        <v>0.04</v>
      </c>
      <c r="H149" s="42">
        <v>0.01</v>
      </c>
      <c r="I149" s="42">
        <v>6.99</v>
      </c>
      <c r="J149" s="42">
        <v>28</v>
      </c>
      <c r="K149" s="43">
        <v>261</v>
      </c>
      <c r="L149" s="42"/>
    </row>
    <row r="150" spans="1:12" ht="15">
      <c r="A150" s="14"/>
      <c r="B150" s="15"/>
      <c r="C150" s="11"/>
      <c r="D150" s="7" t="s">
        <v>29</v>
      </c>
      <c r="E150" s="41" t="s">
        <v>38</v>
      </c>
      <c r="F150" s="42">
        <v>25</v>
      </c>
      <c r="G150" s="42">
        <v>3.45</v>
      </c>
      <c r="H150" s="42">
        <v>0.37</v>
      </c>
      <c r="I150" s="42">
        <v>21.39</v>
      </c>
      <c r="J150" s="42">
        <v>105.45</v>
      </c>
      <c r="K150" s="43" t="s">
        <v>42</v>
      </c>
      <c r="L150" s="42"/>
    </row>
    <row r="151" spans="1:12" ht="15">
      <c r="A151" s="14"/>
      <c r="B151" s="15"/>
      <c r="C151" s="11"/>
      <c r="D151" s="7" t="s">
        <v>30</v>
      </c>
      <c r="E151" s="41" t="s">
        <v>109</v>
      </c>
      <c r="F151" s="42">
        <v>25</v>
      </c>
      <c r="G151" s="42">
        <v>1.66</v>
      </c>
      <c r="H151" s="42">
        <v>0.33</v>
      </c>
      <c r="I151" s="42">
        <v>18.53</v>
      </c>
      <c r="J151" s="42">
        <v>42.67</v>
      </c>
      <c r="K151" s="43" t="s">
        <v>42</v>
      </c>
      <c r="L151" s="42"/>
    </row>
    <row r="152" spans="1:12" ht="15">
      <c r="A152" s="14"/>
      <c r="B152" s="15"/>
      <c r="C152" s="11"/>
      <c r="D152" s="6"/>
      <c r="E152" s="41" t="s">
        <v>68</v>
      </c>
      <c r="F152" s="42">
        <v>50</v>
      </c>
      <c r="G152" s="42">
        <v>1.3</v>
      </c>
      <c r="H152" s="42">
        <v>4.8</v>
      </c>
      <c r="I152" s="42">
        <v>4.7</v>
      </c>
      <c r="J152" s="42">
        <v>70</v>
      </c>
      <c r="K152" s="43">
        <v>141</v>
      </c>
      <c r="L152" s="42"/>
    </row>
    <row r="153" spans="1:12" ht="15">
      <c r="A153" s="14"/>
      <c r="B153" s="15"/>
      <c r="C153" s="11"/>
      <c r="D153" s="6"/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16"/>
      <c r="B154" s="17"/>
      <c r="C154" s="8"/>
      <c r="D154" s="18" t="s">
        <v>31</v>
      </c>
      <c r="E154" s="9"/>
      <c r="F154" s="19">
        <f>SUM(F145:F153)</f>
        <v>900</v>
      </c>
      <c r="G154" s="19">
        <f t="shared" ref="G154:J154" si="36">SUM(G145:G153)</f>
        <v>24.999999999999996</v>
      </c>
      <c r="H154" s="19">
        <f t="shared" si="36"/>
        <v>27.900000000000002</v>
      </c>
      <c r="I154" s="19">
        <f t="shared" si="36"/>
        <v>104.71000000000001</v>
      </c>
      <c r="J154" s="19">
        <f t="shared" si="36"/>
        <v>737.96</v>
      </c>
      <c r="K154" s="25"/>
      <c r="L154" s="19"/>
    </row>
    <row r="155" spans="1:12" ht="15.75" customHeight="1" thickBot="1">
      <c r="A155" s="33">
        <f>A137</f>
        <v>2</v>
      </c>
      <c r="B155" s="33">
        <f>B137</f>
        <v>2</v>
      </c>
      <c r="C155" s="75" t="s">
        <v>4</v>
      </c>
      <c r="D155" s="77"/>
      <c r="E155" s="31"/>
      <c r="F155" s="32">
        <f>F144+F154</f>
        <v>900</v>
      </c>
      <c r="G155" s="32">
        <f t="shared" ref="G155" si="37">G144+G154</f>
        <v>24.999999999999996</v>
      </c>
      <c r="H155" s="32">
        <f t="shared" ref="H155" si="38">H144+H154</f>
        <v>27.900000000000002</v>
      </c>
      <c r="I155" s="32">
        <f t="shared" ref="I155" si="39">I144+I154</f>
        <v>104.71000000000001</v>
      </c>
      <c r="J155" s="32">
        <f t="shared" ref="J155" si="40">J144+J154</f>
        <v>737.96</v>
      </c>
      <c r="K155" s="32"/>
      <c r="L155" s="32"/>
    </row>
    <row r="156" spans="1:12" ht="15">
      <c r="A156" s="20">
        <v>2</v>
      </c>
      <c r="B156" s="21">
        <v>3</v>
      </c>
      <c r="C156" s="22" t="s">
        <v>19</v>
      </c>
      <c r="D156" s="5" t="s">
        <v>20</v>
      </c>
      <c r="E156" s="38"/>
      <c r="F156" s="39"/>
      <c r="G156" s="39"/>
      <c r="H156" s="39"/>
      <c r="I156" s="39"/>
      <c r="J156" s="39"/>
      <c r="K156" s="40"/>
      <c r="L156" s="39"/>
    </row>
    <row r="157" spans="1:12" ht="15">
      <c r="A157" s="23"/>
      <c r="B157" s="15"/>
      <c r="C157" s="11"/>
      <c r="D157" s="7" t="s">
        <v>21</v>
      </c>
      <c r="E157" s="41"/>
      <c r="F157" s="42"/>
      <c r="G157" s="42"/>
      <c r="H157" s="42"/>
      <c r="I157" s="42"/>
      <c r="J157" s="42"/>
      <c r="K157" s="43"/>
      <c r="L157" s="42"/>
    </row>
    <row r="158" spans="1:12" ht="15">
      <c r="A158" s="23"/>
      <c r="B158" s="15"/>
      <c r="C158" s="11"/>
      <c r="D158" s="7" t="s">
        <v>22</v>
      </c>
      <c r="E158" s="41"/>
      <c r="F158" s="42"/>
      <c r="G158" s="42"/>
      <c r="H158" s="42"/>
      <c r="I158" s="42"/>
      <c r="J158" s="42"/>
      <c r="K158" s="43"/>
      <c r="L158" s="42"/>
    </row>
    <row r="159" spans="1:12" ht="15.75" customHeight="1">
      <c r="A159" s="23"/>
      <c r="B159" s="15"/>
      <c r="C159" s="11"/>
      <c r="D159" s="7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43</v>
      </c>
      <c r="E160" s="41"/>
      <c r="F160" s="42"/>
      <c r="G160" s="42"/>
      <c r="H160" s="42"/>
      <c r="I160" s="42"/>
      <c r="J160" s="42"/>
      <c r="K160" s="43"/>
      <c r="L160" s="42"/>
    </row>
    <row r="161" spans="1:12" ht="15">
      <c r="A161" s="23"/>
      <c r="B161" s="15"/>
      <c r="C161" s="11"/>
      <c r="D161" s="6"/>
      <c r="E161" s="41"/>
      <c r="F161" s="42"/>
      <c r="G161" s="42"/>
      <c r="H161" s="42"/>
      <c r="I161" s="42"/>
      <c r="J161" s="42"/>
      <c r="K161" s="43"/>
      <c r="L161" s="42"/>
    </row>
    <row r="162" spans="1:12" ht="15">
      <c r="A162" s="23"/>
      <c r="B162" s="15"/>
      <c r="C162" s="11"/>
      <c r="D162" s="6"/>
      <c r="E162" s="41"/>
      <c r="F162" s="42"/>
      <c r="G162" s="42"/>
      <c r="H162" s="42"/>
      <c r="I162" s="42"/>
      <c r="J162" s="42"/>
      <c r="K162" s="43"/>
      <c r="L162" s="42"/>
    </row>
    <row r="163" spans="1:12" ht="15">
      <c r="A163" s="24"/>
      <c r="B163" s="17"/>
      <c r="C163" s="8"/>
      <c r="D163" s="18" t="s">
        <v>31</v>
      </c>
      <c r="E163" s="9"/>
      <c r="F163" s="19"/>
      <c r="G163" s="19"/>
      <c r="H163" s="19"/>
      <c r="I163" s="19"/>
      <c r="J163" s="19"/>
      <c r="K163" s="25"/>
      <c r="L163" s="19"/>
    </row>
    <row r="164" spans="1:12" ht="15">
      <c r="A164" s="26">
        <f>A156</f>
        <v>2</v>
      </c>
      <c r="B164" s="13">
        <f>B156</f>
        <v>3</v>
      </c>
      <c r="C164" s="10" t="s">
        <v>23</v>
      </c>
      <c r="D164" s="7" t="s">
        <v>24</v>
      </c>
      <c r="E164" s="41" t="s">
        <v>105</v>
      </c>
      <c r="F164" s="42">
        <v>100</v>
      </c>
      <c r="G164" s="42">
        <v>0.36</v>
      </c>
      <c r="H164" s="42">
        <v>0</v>
      </c>
      <c r="I164" s="42">
        <v>2.2799999999999998</v>
      </c>
      <c r="J164" s="42">
        <v>8.4</v>
      </c>
      <c r="K164" s="43" t="s">
        <v>48</v>
      </c>
      <c r="L164" s="42"/>
    </row>
    <row r="165" spans="1:12" ht="15">
      <c r="A165" s="23"/>
      <c r="B165" s="15"/>
      <c r="C165" s="11"/>
      <c r="D165" s="7" t="s">
        <v>25</v>
      </c>
      <c r="E165" s="41" t="s">
        <v>57</v>
      </c>
      <c r="F165" s="42">
        <v>200</v>
      </c>
      <c r="G165" s="42">
        <v>1.69</v>
      </c>
      <c r="H165" s="42">
        <v>3.99</v>
      </c>
      <c r="I165" s="42">
        <v>6.66</v>
      </c>
      <c r="J165" s="42">
        <v>92.4</v>
      </c>
      <c r="K165" s="43" t="s">
        <v>45</v>
      </c>
      <c r="L165" s="42"/>
    </row>
    <row r="166" spans="1:12" ht="15">
      <c r="A166" s="23"/>
      <c r="B166" s="15"/>
      <c r="C166" s="11"/>
      <c r="D166" s="7" t="s">
        <v>26</v>
      </c>
      <c r="E166" s="41" t="s">
        <v>72</v>
      </c>
      <c r="F166" s="42">
        <v>200</v>
      </c>
      <c r="G166" s="42">
        <v>19.14</v>
      </c>
      <c r="H166" s="42">
        <v>17.45</v>
      </c>
      <c r="I166" s="42">
        <v>32.950000000000003</v>
      </c>
      <c r="J166" s="42">
        <v>368</v>
      </c>
      <c r="K166" s="43">
        <v>149</v>
      </c>
      <c r="L166" s="42"/>
    </row>
    <row r="167" spans="1:12" ht="15">
      <c r="A167" s="23"/>
      <c r="B167" s="15"/>
      <c r="C167" s="11"/>
      <c r="D167" s="7" t="s">
        <v>28</v>
      </c>
      <c r="E167" s="41" t="s">
        <v>37</v>
      </c>
      <c r="F167" s="42">
        <v>200</v>
      </c>
      <c r="G167" s="42">
        <v>0.2</v>
      </c>
      <c r="H167" s="42">
        <v>0</v>
      </c>
      <c r="I167" s="42">
        <v>6.5</v>
      </c>
      <c r="J167" s="42">
        <v>26.8</v>
      </c>
      <c r="K167" s="43" t="s">
        <v>41</v>
      </c>
      <c r="L167" s="42"/>
    </row>
    <row r="168" spans="1:12" ht="15">
      <c r="A168" s="23"/>
      <c r="B168" s="15"/>
      <c r="C168" s="11"/>
      <c r="D168" s="7" t="s">
        <v>29</v>
      </c>
      <c r="E168" s="41" t="s">
        <v>38</v>
      </c>
      <c r="F168" s="42">
        <v>25</v>
      </c>
      <c r="G168" s="42">
        <v>3.45</v>
      </c>
      <c r="H168" s="42">
        <v>0.37</v>
      </c>
      <c r="I168" s="42">
        <v>21.39</v>
      </c>
      <c r="J168" s="42">
        <v>105.45</v>
      </c>
      <c r="K168" s="43" t="s">
        <v>42</v>
      </c>
      <c r="L168" s="42"/>
    </row>
    <row r="169" spans="1:12" ht="15">
      <c r="A169" s="23"/>
      <c r="B169" s="15"/>
      <c r="C169" s="11"/>
      <c r="D169" s="7" t="s">
        <v>30</v>
      </c>
      <c r="E169" s="41" t="s">
        <v>109</v>
      </c>
      <c r="F169" s="42">
        <v>25</v>
      </c>
      <c r="G169" s="42">
        <v>1.66</v>
      </c>
      <c r="H169" s="42">
        <v>0.33</v>
      </c>
      <c r="I169" s="42">
        <v>18.53</v>
      </c>
      <c r="J169" s="42">
        <v>42.67</v>
      </c>
      <c r="K169" s="43" t="s">
        <v>42</v>
      </c>
      <c r="L169" s="42"/>
    </row>
    <row r="170" spans="1:12" ht="15">
      <c r="A170" s="23"/>
      <c r="B170" s="15"/>
      <c r="C170" s="11"/>
      <c r="D170" s="7"/>
      <c r="E170" s="41" t="s">
        <v>90</v>
      </c>
      <c r="F170" s="42">
        <v>200</v>
      </c>
      <c r="G170" s="42">
        <v>51.76</v>
      </c>
      <c r="H170" s="42">
        <v>53.46</v>
      </c>
      <c r="I170" s="42">
        <v>187.69</v>
      </c>
      <c r="J170" s="42">
        <v>200</v>
      </c>
      <c r="K170" s="43"/>
      <c r="L170" s="42"/>
    </row>
    <row r="171" spans="1:12" ht="15">
      <c r="A171" s="23"/>
      <c r="B171" s="15"/>
      <c r="C171" s="11"/>
      <c r="D171" s="6"/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6"/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4"/>
      <c r="B173" s="17"/>
      <c r="C173" s="8"/>
      <c r="D173" s="18" t="s">
        <v>31</v>
      </c>
      <c r="E173" s="9"/>
      <c r="F173" s="19">
        <f>SUM(F164:F172)</f>
        <v>950</v>
      </c>
      <c r="G173" s="19">
        <f t="shared" ref="G173:J173" si="41">SUM(G164:G172)</f>
        <v>78.259999999999991</v>
      </c>
      <c r="H173" s="19">
        <f t="shared" si="41"/>
        <v>75.599999999999994</v>
      </c>
      <c r="I173" s="19">
        <f t="shared" si="41"/>
        <v>276</v>
      </c>
      <c r="J173" s="19">
        <f t="shared" si="41"/>
        <v>843.72</v>
      </c>
      <c r="K173" s="25"/>
      <c r="L173" s="19"/>
    </row>
    <row r="174" spans="1:12" ht="15.75" customHeight="1" thickBot="1">
      <c r="A174" s="29">
        <f>A156</f>
        <v>2</v>
      </c>
      <c r="B174" s="30">
        <f>B156</f>
        <v>3</v>
      </c>
      <c r="C174" s="75" t="s">
        <v>4</v>
      </c>
      <c r="D174" s="77"/>
      <c r="E174" s="31"/>
      <c r="F174" s="32">
        <f>F163+F173</f>
        <v>950</v>
      </c>
      <c r="G174" s="32">
        <f t="shared" ref="G174" si="42">G163+G173</f>
        <v>78.259999999999991</v>
      </c>
      <c r="H174" s="32">
        <f t="shared" ref="H174" si="43">H163+H173</f>
        <v>75.599999999999994</v>
      </c>
      <c r="I174" s="32">
        <f t="shared" ref="I174" si="44">I163+I173</f>
        <v>276</v>
      </c>
      <c r="J174" s="32">
        <f t="shared" ref="J174" si="45">J163+J173</f>
        <v>843.72</v>
      </c>
      <c r="K174" s="32"/>
      <c r="L174" s="32"/>
    </row>
    <row r="175" spans="1:12" ht="15">
      <c r="A175" s="20">
        <v>2</v>
      </c>
      <c r="B175" s="21">
        <v>4</v>
      </c>
      <c r="C175" s="22" t="s">
        <v>19</v>
      </c>
      <c r="D175" s="5" t="s">
        <v>20</v>
      </c>
      <c r="E175" s="38"/>
      <c r="F175" s="39"/>
      <c r="G175" s="39"/>
      <c r="H175" s="39"/>
      <c r="I175" s="39"/>
      <c r="J175" s="39"/>
      <c r="K175" s="40"/>
      <c r="L175" s="39"/>
    </row>
    <row r="176" spans="1:12" ht="15">
      <c r="A176" s="23"/>
      <c r="B176" s="15"/>
      <c r="C176" s="11"/>
      <c r="D176" s="6" t="s">
        <v>24</v>
      </c>
      <c r="E176" s="41"/>
      <c r="F176" s="42"/>
      <c r="G176" s="42"/>
      <c r="H176" s="42"/>
      <c r="I176" s="42"/>
      <c r="J176" s="42"/>
      <c r="K176" s="43"/>
      <c r="L176" s="42"/>
    </row>
    <row r="177" spans="1:12" ht="15">
      <c r="A177" s="23"/>
      <c r="B177" s="15"/>
      <c r="C177" s="11"/>
      <c r="D177" s="7" t="s">
        <v>21</v>
      </c>
      <c r="E177" s="41"/>
      <c r="F177" s="42"/>
      <c r="G177" s="42"/>
      <c r="H177" s="42"/>
      <c r="I177" s="42"/>
      <c r="J177" s="42"/>
      <c r="K177" s="43"/>
      <c r="L177" s="42"/>
    </row>
    <row r="178" spans="1:12" ht="15">
      <c r="A178" s="23"/>
      <c r="B178" s="15"/>
      <c r="C178" s="11"/>
      <c r="D178" s="7" t="s">
        <v>22</v>
      </c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43</v>
      </c>
      <c r="E179" s="41"/>
      <c r="F179" s="42"/>
      <c r="G179" s="42"/>
      <c r="H179" s="42"/>
      <c r="I179" s="42"/>
      <c r="J179" s="42"/>
      <c r="K179" s="43"/>
      <c r="L179" s="42"/>
    </row>
    <row r="180" spans="1:12" ht="15">
      <c r="A180" s="23"/>
      <c r="B180" s="15"/>
      <c r="C180" s="11"/>
      <c r="D180" s="6"/>
      <c r="E180" s="41"/>
      <c r="F180" s="42"/>
      <c r="G180" s="42"/>
      <c r="H180" s="42"/>
      <c r="I180" s="42"/>
      <c r="J180" s="42"/>
      <c r="K180" s="43"/>
      <c r="L180" s="42"/>
    </row>
    <row r="181" spans="1:12" ht="15">
      <c r="A181" s="23"/>
      <c r="B181" s="15"/>
      <c r="C181" s="11"/>
      <c r="D181" s="6"/>
      <c r="E181" s="41"/>
      <c r="F181" s="42"/>
      <c r="G181" s="42"/>
      <c r="H181" s="42"/>
      <c r="I181" s="42"/>
      <c r="J181" s="42"/>
      <c r="K181" s="43"/>
      <c r="L181" s="42"/>
    </row>
    <row r="182" spans="1:12" ht="15">
      <c r="A182" s="24"/>
      <c r="B182" s="17"/>
      <c r="C182" s="8"/>
      <c r="D182" s="18" t="s">
        <v>31</v>
      </c>
      <c r="E182" s="9"/>
      <c r="F182" s="19"/>
      <c r="G182" s="19"/>
      <c r="H182" s="19"/>
      <c r="I182" s="19"/>
      <c r="J182" s="19"/>
      <c r="K182" s="25"/>
      <c r="L182" s="19"/>
    </row>
    <row r="183" spans="1:12" ht="15">
      <c r="A183" s="26">
        <f>A175</f>
        <v>2</v>
      </c>
      <c r="B183" s="13">
        <f>B175</f>
        <v>4</v>
      </c>
      <c r="C183" s="10" t="s">
        <v>23</v>
      </c>
      <c r="D183" s="7" t="s">
        <v>24</v>
      </c>
      <c r="E183" s="41" t="s">
        <v>91</v>
      </c>
      <c r="F183" s="42">
        <v>100</v>
      </c>
      <c r="G183" s="42">
        <v>0.6</v>
      </c>
      <c r="H183" s="42">
        <v>6</v>
      </c>
      <c r="I183" s="42">
        <v>2.1</v>
      </c>
      <c r="J183" s="42">
        <v>65</v>
      </c>
      <c r="K183" s="43" t="s">
        <v>48</v>
      </c>
      <c r="L183" s="42"/>
    </row>
    <row r="184" spans="1:12" ht="15">
      <c r="A184" s="23"/>
      <c r="B184" s="15"/>
      <c r="C184" s="11"/>
      <c r="D184" s="7" t="s">
        <v>25</v>
      </c>
      <c r="E184" s="41" t="s">
        <v>92</v>
      </c>
      <c r="F184" s="42">
        <v>200</v>
      </c>
      <c r="G184" s="42">
        <v>1.68</v>
      </c>
      <c r="H184" s="42">
        <v>3.6</v>
      </c>
      <c r="I184" s="42">
        <v>10.88</v>
      </c>
      <c r="J184" s="42">
        <v>83.2</v>
      </c>
      <c r="K184" s="43" t="s">
        <v>93</v>
      </c>
      <c r="L184" s="42"/>
    </row>
    <row r="185" spans="1:12" ht="15">
      <c r="A185" s="23"/>
      <c r="B185" s="15"/>
      <c r="C185" s="11"/>
      <c r="D185" s="7" t="s">
        <v>26</v>
      </c>
      <c r="E185" s="41" t="s">
        <v>94</v>
      </c>
      <c r="F185" s="42">
        <v>100</v>
      </c>
      <c r="G185" s="42">
        <v>11.44</v>
      </c>
      <c r="H185" s="42">
        <v>8.4</v>
      </c>
      <c r="I185" s="42">
        <v>10.48</v>
      </c>
      <c r="J185" s="42">
        <v>158.08000000000001</v>
      </c>
      <c r="K185" s="43" t="s">
        <v>95</v>
      </c>
      <c r="L185" s="42"/>
    </row>
    <row r="186" spans="1:12" ht="15">
      <c r="A186" s="23"/>
      <c r="B186" s="15"/>
      <c r="C186" s="11"/>
      <c r="D186" s="7" t="s">
        <v>27</v>
      </c>
      <c r="E186" s="41" t="s">
        <v>67</v>
      </c>
      <c r="F186" s="42">
        <v>150</v>
      </c>
      <c r="G186" s="42">
        <v>2.1</v>
      </c>
      <c r="H186" s="42">
        <v>2.8</v>
      </c>
      <c r="I186" s="42">
        <v>14.9</v>
      </c>
      <c r="J186" s="42">
        <v>90</v>
      </c>
      <c r="K186" s="43" t="s">
        <v>50</v>
      </c>
      <c r="L186" s="42"/>
    </row>
    <row r="187" spans="1:12" ht="15">
      <c r="A187" s="23"/>
      <c r="B187" s="15"/>
      <c r="C187" s="11"/>
      <c r="D187" s="7" t="s">
        <v>27</v>
      </c>
      <c r="E187" s="41" t="s">
        <v>96</v>
      </c>
      <c r="F187" s="42">
        <v>150</v>
      </c>
      <c r="G187" s="42">
        <v>2.2999999999999998</v>
      </c>
      <c r="H187" s="42">
        <v>1.9</v>
      </c>
      <c r="I187" s="42">
        <v>11.6</v>
      </c>
      <c r="J187" s="42">
        <v>62</v>
      </c>
      <c r="K187" s="43" t="s">
        <v>41</v>
      </c>
      <c r="L187" s="42"/>
    </row>
    <row r="188" spans="1:12" ht="15">
      <c r="A188" s="23"/>
      <c r="B188" s="15"/>
      <c r="C188" s="11"/>
      <c r="D188" s="7" t="s">
        <v>28</v>
      </c>
      <c r="E188" s="41" t="s">
        <v>69</v>
      </c>
      <c r="F188" s="42">
        <v>200</v>
      </c>
      <c r="G188" s="42">
        <v>0.5</v>
      </c>
      <c r="H188" s="42">
        <v>0</v>
      </c>
      <c r="I188" s="42">
        <v>18.3</v>
      </c>
      <c r="J188" s="42">
        <v>72</v>
      </c>
      <c r="K188" s="43">
        <v>153</v>
      </c>
      <c r="L188" s="42"/>
    </row>
    <row r="189" spans="1:12" ht="15">
      <c r="A189" s="23"/>
      <c r="B189" s="15"/>
      <c r="C189" s="11"/>
      <c r="D189" s="7" t="s">
        <v>29</v>
      </c>
      <c r="E189" s="41" t="s">
        <v>38</v>
      </c>
      <c r="F189" s="42">
        <v>25</v>
      </c>
      <c r="G189" s="42">
        <v>3.45</v>
      </c>
      <c r="H189" s="42">
        <v>0.37</v>
      </c>
      <c r="I189" s="42">
        <v>21.39</v>
      </c>
      <c r="J189" s="42">
        <v>105.45</v>
      </c>
      <c r="K189" s="43" t="s">
        <v>42</v>
      </c>
      <c r="L189" s="42"/>
    </row>
    <row r="190" spans="1:12" ht="15">
      <c r="A190" s="23"/>
      <c r="B190" s="15"/>
      <c r="C190" s="11"/>
      <c r="D190" s="7" t="s">
        <v>30</v>
      </c>
      <c r="E190" s="41" t="s">
        <v>109</v>
      </c>
      <c r="F190" s="42">
        <v>25</v>
      </c>
      <c r="G190" s="42">
        <v>1.66</v>
      </c>
      <c r="H190" s="42">
        <v>0.33</v>
      </c>
      <c r="I190" s="42">
        <v>18.53</v>
      </c>
      <c r="J190" s="42">
        <v>42.67</v>
      </c>
      <c r="K190" s="43" t="s">
        <v>58</v>
      </c>
      <c r="L190" s="42"/>
    </row>
    <row r="191" spans="1:12" ht="15">
      <c r="A191" s="23"/>
      <c r="B191" s="15"/>
      <c r="C191" s="11"/>
      <c r="D191" s="6"/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4"/>
      <c r="B192" s="17"/>
      <c r="C192" s="8"/>
      <c r="D192" s="18" t="s">
        <v>31</v>
      </c>
      <c r="E192" s="9"/>
      <c r="F192" s="19">
        <f>SUM(F183:F191)</f>
        <v>950</v>
      </c>
      <c r="G192" s="19">
        <f t="shared" ref="G192:J192" si="46">SUM(G183:G191)</f>
        <v>23.729999999999997</v>
      </c>
      <c r="H192" s="19">
        <f t="shared" si="46"/>
        <v>23.4</v>
      </c>
      <c r="I192" s="19">
        <f t="shared" si="46"/>
        <v>108.18</v>
      </c>
      <c r="J192" s="19">
        <f t="shared" si="46"/>
        <v>678.4</v>
      </c>
      <c r="K192" s="25"/>
      <c r="L192" s="19"/>
    </row>
    <row r="193" spans="1:12" ht="15.75" customHeight="1" thickBot="1">
      <c r="A193" s="29">
        <f>A175</f>
        <v>2</v>
      </c>
      <c r="B193" s="30">
        <f>B175</f>
        <v>4</v>
      </c>
      <c r="C193" s="75" t="s">
        <v>4</v>
      </c>
      <c r="D193" s="77"/>
      <c r="E193" s="31"/>
      <c r="F193" s="32">
        <f>F182+F192</f>
        <v>950</v>
      </c>
      <c r="G193" s="32">
        <f t="shared" ref="G193" si="47">G182+G192</f>
        <v>23.729999999999997</v>
      </c>
      <c r="H193" s="32">
        <f t="shared" ref="H193" si="48">H182+H192</f>
        <v>23.4</v>
      </c>
      <c r="I193" s="32">
        <f t="shared" ref="I193" si="49">I182+I192</f>
        <v>108.18</v>
      </c>
      <c r="J193" s="32">
        <f t="shared" ref="J193" si="50">J182+J192</f>
        <v>678.4</v>
      </c>
      <c r="K193" s="32"/>
      <c r="L193" s="32"/>
    </row>
    <row r="194" spans="1:12" ht="15">
      <c r="A194" s="20">
        <v>2</v>
      </c>
      <c r="B194" s="21">
        <v>5</v>
      </c>
      <c r="C194" s="22" t="s">
        <v>19</v>
      </c>
      <c r="D194" s="5" t="s">
        <v>20</v>
      </c>
      <c r="E194" s="38"/>
      <c r="F194" s="39"/>
      <c r="G194" s="39"/>
      <c r="H194" s="39"/>
      <c r="I194" s="39"/>
      <c r="J194" s="39"/>
      <c r="K194" s="40"/>
      <c r="L194" s="39"/>
    </row>
    <row r="195" spans="1:12" ht="15">
      <c r="A195" s="23"/>
      <c r="B195" s="15"/>
      <c r="C195" s="11"/>
      <c r="D195" s="6" t="s">
        <v>24</v>
      </c>
      <c r="E195" s="41"/>
      <c r="F195" s="42"/>
      <c r="G195" s="42"/>
      <c r="H195" s="42"/>
      <c r="I195" s="42"/>
      <c r="J195" s="42"/>
      <c r="K195" s="43"/>
      <c r="L195" s="42"/>
    </row>
    <row r="196" spans="1:12" ht="15">
      <c r="A196" s="23"/>
      <c r="B196" s="15"/>
      <c r="C196" s="11"/>
      <c r="D196" s="7" t="s">
        <v>21</v>
      </c>
      <c r="E196" s="41"/>
      <c r="F196" s="42"/>
      <c r="G196" s="42"/>
      <c r="H196" s="42"/>
      <c r="I196" s="42"/>
      <c r="J196" s="42"/>
      <c r="K196" s="43"/>
      <c r="L196" s="42"/>
    </row>
    <row r="197" spans="1:12" ht="15">
      <c r="A197" s="23"/>
      <c r="B197" s="15"/>
      <c r="C197" s="11"/>
      <c r="D197" s="7" t="s">
        <v>22</v>
      </c>
      <c r="E197" s="41"/>
      <c r="F197" s="42"/>
      <c r="G197" s="42"/>
      <c r="H197" s="42"/>
      <c r="I197" s="42"/>
      <c r="J197" s="42"/>
      <c r="K197" s="43"/>
      <c r="L197" s="42"/>
    </row>
    <row r="198" spans="1:12" ht="15">
      <c r="A198" s="23"/>
      <c r="B198" s="15"/>
      <c r="C198" s="11"/>
      <c r="D198" s="7" t="s">
        <v>43</v>
      </c>
      <c r="E198" s="41"/>
      <c r="F198" s="42"/>
      <c r="G198" s="42"/>
      <c r="H198" s="42"/>
      <c r="I198" s="42"/>
      <c r="J198" s="42"/>
      <c r="K198" s="43"/>
      <c r="L198" s="42"/>
    </row>
    <row r="199" spans="1:12" ht="15">
      <c r="A199" s="23"/>
      <c r="B199" s="15"/>
      <c r="C199" s="11"/>
      <c r="D199" s="6"/>
      <c r="E199" s="41"/>
      <c r="F199" s="42"/>
      <c r="G199" s="42"/>
      <c r="H199" s="42"/>
      <c r="I199" s="42"/>
      <c r="J199" s="42"/>
      <c r="K199" s="43"/>
      <c r="L199" s="42"/>
    </row>
    <row r="200" spans="1:12" ht="15">
      <c r="A200" s="23"/>
      <c r="B200" s="15"/>
      <c r="C200" s="11"/>
      <c r="D200" s="6"/>
      <c r="E200" s="41"/>
      <c r="F200" s="42"/>
      <c r="G200" s="42"/>
      <c r="H200" s="42"/>
      <c r="I200" s="42"/>
      <c r="J200" s="42"/>
      <c r="K200" s="43"/>
      <c r="L200" s="42"/>
    </row>
    <row r="201" spans="1:12" ht="15.75" customHeight="1">
      <c r="A201" s="24"/>
      <c r="B201" s="17"/>
      <c r="C201" s="8"/>
      <c r="D201" s="18" t="s">
        <v>31</v>
      </c>
      <c r="E201" s="9"/>
      <c r="F201" s="19"/>
      <c r="G201" s="19"/>
      <c r="H201" s="19"/>
      <c r="I201" s="19"/>
      <c r="J201" s="19"/>
      <c r="K201" s="25"/>
      <c r="L201" s="19"/>
    </row>
    <row r="202" spans="1:12" ht="25.5">
      <c r="A202" s="26">
        <f>A194</f>
        <v>2</v>
      </c>
      <c r="B202" s="13">
        <f>B194</f>
        <v>5</v>
      </c>
      <c r="C202" s="10" t="s">
        <v>23</v>
      </c>
      <c r="D202" s="7" t="s">
        <v>24</v>
      </c>
      <c r="E202" s="41" t="s">
        <v>104</v>
      </c>
      <c r="F202" s="42">
        <v>100</v>
      </c>
      <c r="G202" s="42">
        <v>3.93</v>
      </c>
      <c r="H202" s="42">
        <v>4.09</v>
      </c>
      <c r="I202" s="42">
        <v>18.98</v>
      </c>
      <c r="J202" s="42">
        <v>159.69999999999999</v>
      </c>
      <c r="K202" s="43" t="s">
        <v>100</v>
      </c>
      <c r="L202" s="42"/>
    </row>
    <row r="203" spans="1:12" ht="15">
      <c r="A203" s="23"/>
      <c r="B203" s="15"/>
      <c r="C203" s="11"/>
      <c r="D203" s="7" t="s">
        <v>25</v>
      </c>
      <c r="E203" s="41" t="s">
        <v>97</v>
      </c>
      <c r="F203" s="42">
        <v>200</v>
      </c>
      <c r="G203" s="42">
        <v>2.2999999999999998</v>
      </c>
      <c r="H203" s="42">
        <v>5.5</v>
      </c>
      <c r="I203" s="42">
        <v>14.7</v>
      </c>
      <c r="J203" s="42">
        <v>100</v>
      </c>
      <c r="K203" s="43" t="s">
        <v>101</v>
      </c>
      <c r="L203" s="42"/>
    </row>
    <row r="204" spans="1:12" ht="15">
      <c r="A204" s="23"/>
      <c r="B204" s="15"/>
      <c r="C204" s="11"/>
      <c r="D204" s="7" t="s">
        <v>26</v>
      </c>
      <c r="E204" s="41" t="s">
        <v>77</v>
      </c>
      <c r="F204" s="42">
        <v>100</v>
      </c>
      <c r="G204" s="42">
        <v>11.6</v>
      </c>
      <c r="H204" s="42">
        <v>12.08</v>
      </c>
      <c r="I204" s="42">
        <v>12.48</v>
      </c>
      <c r="J204" s="42">
        <v>203.28</v>
      </c>
      <c r="K204" s="43" t="s">
        <v>102</v>
      </c>
      <c r="L204" s="42"/>
    </row>
    <row r="205" spans="1:12" ht="15">
      <c r="A205" s="23"/>
      <c r="B205" s="15"/>
      <c r="C205" s="11"/>
      <c r="D205" s="7" t="s">
        <v>27</v>
      </c>
      <c r="E205" s="41" t="s">
        <v>98</v>
      </c>
      <c r="F205" s="42">
        <v>200</v>
      </c>
      <c r="G205" s="42">
        <v>1.75</v>
      </c>
      <c r="H205" s="42">
        <v>9</v>
      </c>
      <c r="I205" s="42">
        <v>42.4</v>
      </c>
      <c r="J205" s="42">
        <v>286</v>
      </c>
      <c r="K205" s="43" t="s">
        <v>46</v>
      </c>
      <c r="L205" s="42"/>
    </row>
    <row r="206" spans="1:12" ht="15">
      <c r="A206" s="23"/>
      <c r="B206" s="15"/>
      <c r="C206" s="11"/>
      <c r="D206" s="7" t="s">
        <v>28</v>
      </c>
      <c r="E206" s="41" t="s">
        <v>99</v>
      </c>
      <c r="F206" s="42">
        <v>200</v>
      </c>
      <c r="G206" s="42">
        <v>0.31</v>
      </c>
      <c r="H206" s="42">
        <v>0.01</v>
      </c>
      <c r="I206" s="42">
        <v>18.350000000000001</v>
      </c>
      <c r="J206" s="42">
        <v>71</v>
      </c>
      <c r="K206" s="43">
        <v>261</v>
      </c>
      <c r="L206" s="42"/>
    </row>
    <row r="207" spans="1:12" ht="15">
      <c r="A207" s="23"/>
      <c r="B207" s="15"/>
      <c r="C207" s="11"/>
      <c r="D207" s="7" t="s">
        <v>29</v>
      </c>
      <c r="E207" s="41" t="s">
        <v>38</v>
      </c>
      <c r="F207" s="42">
        <v>25</v>
      </c>
      <c r="G207" s="42">
        <v>3.45</v>
      </c>
      <c r="H207" s="42">
        <v>0.37</v>
      </c>
      <c r="I207" s="42">
        <v>21.39</v>
      </c>
      <c r="J207" s="42">
        <v>105.45</v>
      </c>
      <c r="K207" s="43" t="s">
        <v>42</v>
      </c>
      <c r="L207" s="42"/>
    </row>
    <row r="208" spans="1:12" ht="15">
      <c r="A208" s="23"/>
      <c r="B208" s="15"/>
      <c r="C208" s="11"/>
      <c r="D208" s="7" t="s">
        <v>30</v>
      </c>
      <c r="E208" s="41" t="s">
        <v>109</v>
      </c>
      <c r="F208" s="42">
        <v>25</v>
      </c>
      <c r="G208" s="42">
        <v>1.66</v>
      </c>
      <c r="H208" s="42">
        <v>0.33</v>
      </c>
      <c r="I208" s="42">
        <v>18.53</v>
      </c>
      <c r="J208" s="42">
        <v>42.67</v>
      </c>
      <c r="K208" s="43" t="s">
        <v>58</v>
      </c>
      <c r="L208" s="42"/>
    </row>
    <row r="209" spans="1:12" ht="15">
      <c r="A209" s="23"/>
      <c r="B209" s="15"/>
      <c r="C209" s="11"/>
      <c r="D209" s="6"/>
      <c r="E209" s="41"/>
      <c r="F209" s="42"/>
      <c r="G209" s="42"/>
      <c r="H209" s="42"/>
      <c r="I209" s="42"/>
      <c r="J209" s="42"/>
      <c r="K209" s="43"/>
      <c r="L209" s="42"/>
    </row>
    <row r="210" spans="1:12" ht="15">
      <c r="A210" s="23"/>
      <c r="B210" s="15"/>
      <c r="C210" s="11"/>
      <c r="D210" s="6"/>
      <c r="E210" s="41"/>
      <c r="F210" s="42"/>
      <c r="G210" s="42"/>
      <c r="H210" s="42"/>
      <c r="I210" s="42"/>
      <c r="J210" s="42"/>
      <c r="K210" s="43"/>
      <c r="L210" s="42"/>
    </row>
    <row r="211" spans="1:12" ht="15">
      <c r="A211" s="24"/>
      <c r="B211" s="17"/>
      <c r="C211" s="8"/>
      <c r="D211" s="18" t="s">
        <v>31</v>
      </c>
      <c r="E211" s="9"/>
      <c r="F211" s="19">
        <f>SUM(F202:F210)</f>
        <v>850</v>
      </c>
      <c r="G211" s="19">
        <f t="shared" ref="G211:J211" si="51">SUM(G202:G210)</f>
        <v>24.999999999999996</v>
      </c>
      <c r="H211" s="19">
        <f t="shared" si="51"/>
        <v>31.380000000000003</v>
      </c>
      <c r="I211" s="19">
        <f t="shared" si="51"/>
        <v>146.83000000000001</v>
      </c>
      <c r="J211" s="19">
        <f t="shared" si="51"/>
        <v>968.1</v>
      </c>
      <c r="K211" s="25"/>
      <c r="L211" s="19"/>
    </row>
    <row r="212" spans="1:12" ht="15.75" customHeight="1" thickBot="1">
      <c r="A212" s="29">
        <f>A194</f>
        <v>2</v>
      </c>
      <c r="B212" s="30">
        <f>B194</f>
        <v>5</v>
      </c>
      <c r="C212" s="75" t="s">
        <v>4</v>
      </c>
      <c r="D212" s="77"/>
      <c r="E212" s="31"/>
      <c r="F212" s="32">
        <f>F201+F211</f>
        <v>850</v>
      </c>
      <c r="G212" s="32">
        <f t="shared" ref="G212:J212" si="52">G201+G211</f>
        <v>24.999999999999996</v>
      </c>
      <c r="H212" s="32">
        <f t="shared" si="52"/>
        <v>31.380000000000003</v>
      </c>
      <c r="I212" s="32">
        <f t="shared" si="52"/>
        <v>146.83000000000001</v>
      </c>
      <c r="J212" s="32">
        <f t="shared" si="52"/>
        <v>968.1</v>
      </c>
      <c r="K212" s="32"/>
      <c r="L212" s="32"/>
    </row>
    <row r="213" spans="1:12" ht="15">
      <c r="A213" s="20">
        <v>2</v>
      </c>
      <c r="B213" s="21">
        <v>6</v>
      </c>
      <c r="C213" s="22" t="s">
        <v>19</v>
      </c>
      <c r="D213" s="41" t="s">
        <v>20</v>
      </c>
      <c r="E213" s="61"/>
      <c r="F213" s="72"/>
      <c r="G213" s="72"/>
      <c r="H213" s="72"/>
      <c r="I213" s="73"/>
      <c r="J213" s="72"/>
      <c r="K213" s="67"/>
      <c r="L213" s="39"/>
    </row>
    <row r="214" spans="1:12" ht="15">
      <c r="A214" s="23"/>
      <c r="B214" s="15"/>
      <c r="C214" s="11"/>
      <c r="D214" s="41" t="s">
        <v>21</v>
      </c>
      <c r="E214" s="41"/>
      <c r="F214" s="42"/>
      <c r="G214" s="42"/>
      <c r="H214" s="42"/>
      <c r="I214" s="42"/>
      <c r="J214" s="42"/>
      <c r="K214" s="43"/>
      <c r="L214" s="42"/>
    </row>
    <row r="215" spans="1:12" ht="15.75" thickBot="1">
      <c r="A215" s="23"/>
      <c r="B215" s="15"/>
      <c r="C215" s="11"/>
      <c r="D215" s="41" t="s">
        <v>22</v>
      </c>
      <c r="E215" s="41"/>
      <c r="F215" s="42"/>
      <c r="G215" s="42"/>
      <c r="H215" s="42"/>
      <c r="I215" s="42"/>
      <c r="J215" s="42"/>
      <c r="K215" s="43"/>
      <c r="L215" s="42"/>
    </row>
    <row r="216" spans="1:12" ht="15.75" thickBot="1">
      <c r="A216" s="23"/>
      <c r="B216" s="15"/>
      <c r="C216" s="11"/>
      <c r="D216" s="60"/>
      <c r="E216" s="64"/>
      <c r="F216" s="65"/>
      <c r="G216" s="65"/>
      <c r="H216" s="65"/>
      <c r="I216" s="66"/>
      <c r="J216" s="65"/>
      <c r="K216" s="68"/>
      <c r="L216" s="42"/>
    </row>
    <row r="217" spans="1:12" ht="15">
      <c r="A217" s="23"/>
      <c r="B217" s="15"/>
      <c r="C217" s="11"/>
      <c r="D217" s="6"/>
      <c r="E217" s="41"/>
      <c r="F217" s="42"/>
      <c r="G217" s="42"/>
      <c r="H217" s="42"/>
      <c r="I217" s="42"/>
      <c r="J217" s="42"/>
      <c r="K217" s="43"/>
      <c r="L217" s="42"/>
    </row>
    <row r="218" spans="1:12" ht="15">
      <c r="A218" s="23"/>
      <c r="B218" s="15"/>
      <c r="C218" s="11"/>
      <c r="D218" s="6"/>
      <c r="E218" s="41"/>
      <c r="F218" s="42"/>
      <c r="G218" s="42"/>
      <c r="H218" s="42"/>
      <c r="I218" s="42"/>
      <c r="J218" s="42"/>
      <c r="K218" s="43"/>
      <c r="L218" s="42"/>
    </row>
    <row r="219" spans="1:12" ht="15.75" customHeight="1" thickBot="1">
      <c r="A219" s="24"/>
      <c r="B219" s="17"/>
      <c r="C219" s="8"/>
      <c r="D219" s="18" t="s">
        <v>31</v>
      </c>
      <c r="E219" s="9"/>
      <c r="F219" s="55"/>
      <c r="G219" s="19"/>
      <c r="H219" s="19"/>
      <c r="I219" s="19"/>
      <c r="J219" s="59"/>
      <c r="K219" s="54"/>
      <c r="L219" s="19"/>
    </row>
    <row r="220" spans="1:12" ht="15">
      <c r="A220" s="26">
        <f>A213</f>
        <v>2</v>
      </c>
      <c r="B220" s="13">
        <v>6</v>
      </c>
      <c r="C220" s="10" t="s">
        <v>23</v>
      </c>
      <c r="D220" s="41" t="s">
        <v>24</v>
      </c>
      <c r="E220" s="41" t="s">
        <v>91</v>
      </c>
      <c r="F220" s="42">
        <v>100</v>
      </c>
      <c r="G220" s="42">
        <v>0.05</v>
      </c>
      <c r="H220" s="42">
        <v>6.25</v>
      </c>
      <c r="I220" s="42">
        <v>5.87</v>
      </c>
      <c r="J220" s="42">
        <v>78.62</v>
      </c>
      <c r="K220" s="43">
        <v>4</v>
      </c>
      <c r="L220" s="58"/>
    </row>
    <row r="221" spans="1:12" ht="15">
      <c r="A221" s="23"/>
      <c r="B221" s="15"/>
      <c r="C221" s="11"/>
      <c r="D221" s="41" t="s">
        <v>25</v>
      </c>
      <c r="E221" s="41" t="s">
        <v>103</v>
      </c>
      <c r="F221" s="42">
        <v>200</v>
      </c>
      <c r="G221" s="42">
        <v>19.64</v>
      </c>
      <c r="H221" s="42">
        <v>21.8</v>
      </c>
      <c r="I221" s="42">
        <v>19.2</v>
      </c>
      <c r="J221" s="42">
        <v>354</v>
      </c>
      <c r="K221" s="42">
        <v>39</v>
      </c>
      <c r="L221" s="42"/>
    </row>
    <row r="222" spans="1:12" ht="15">
      <c r="A222" s="23"/>
      <c r="B222" s="15"/>
      <c r="C222" s="11"/>
      <c r="D222" s="41" t="s">
        <v>21</v>
      </c>
      <c r="E222" s="41" t="s">
        <v>37</v>
      </c>
      <c r="F222" s="42">
        <v>200</v>
      </c>
      <c r="G222" s="42">
        <v>0.2</v>
      </c>
      <c r="H222" s="42">
        <v>0</v>
      </c>
      <c r="I222" s="42">
        <v>6.5</v>
      </c>
      <c r="J222" s="42">
        <v>26.8</v>
      </c>
      <c r="K222" s="43" t="s">
        <v>41</v>
      </c>
      <c r="L222" s="42"/>
    </row>
    <row r="223" spans="1:12" ht="15">
      <c r="A223" s="23"/>
      <c r="B223" s="15"/>
      <c r="C223" s="11"/>
      <c r="D223" s="7" t="s">
        <v>29</v>
      </c>
      <c r="E223" s="41" t="s">
        <v>38</v>
      </c>
      <c r="F223" s="42">
        <v>25</v>
      </c>
      <c r="G223" s="42">
        <v>3.45</v>
      </c>
      <c r="H223" s="42">
        <v>0.37</v>
      </c>
      <c r="I223" s="42">
        <v>21.39</v>
      </c>
      <c r="J223" s="42">
        <v>105.45</v>
      </c>
      <c r="K223" s="43" t="s">
        <v>42</v>
      </c>
      <c r="L223" s="42"/>
    </row>
    <row r="224" spans="1:12" ht="15">
      <c r="A224" s="23"/>
      <c r="B224" s="15"/>
      <c r="C224" s="11"/>
      <c r="D224" s="7" t="s">
        <v>30</v>
      </c>
      <c r="E224" s="41" t="s">
        <v>109</v>
      </c>
      <c r="F224" s="42">
        <v>25</v>
      </c>
      <c r="G224" s="42">
        <v>1.66</v>
      </c>
      <c r="H224" s="42">
        <v>0.33</v>
      </c>
      <c r="I224" s="42">
        <v>18.53</v>
      </c>
      <c r="J224" s="42">
        <v>42.67</v>
      </c>
      <c r="K224" s="43" t="s">
        <v>58</v>
      </c>
      <c r="L224" s="42"/>
    </row>
    <row r="225" spans="1:12" ht="15">
      <c r="A225" s="23"/>
      <c r="B225" s="15"/>
      <c r="C225" s="11"/>
      <c r="D225" s="41"/>
      <c r="E225" s="41"/>
      <c r="F225" s="41"/>
      <c r="G225" s="41"/>
      <c r="H225" s="41"/>
      <c r="I225" s="41"/>
      <c r="J225" s="41"/>
      <c r="K225" s="41"/>
      <c r="L225" s="42"/>
    </row>
    <row r="226" spans="1:12" ht="15">
      <c r="A226" s="23"/>
      <c r="B226" s="15"/>
      <c r="C226" s="11"/>
      <c r="D226" s="41"/>
      <c r="E226" s="41"/>
      <c r="F226" s="41"/>
      <c r="G226" s="41"/>
      <c r="H226" s="41"/>
      <c r="I226" s="41"/>
      <c r="J226" s="41"/>
      <c r="K226" s="41"/>
      <c r="L226" s="52"/>
    </row>
    <row r="227" spans="1:12" ht="15">
      <c r="A227" s="23"/>
      <c r="B227" s="15"/>
      <c r="C227" s="11"/>
      <c r="D227" s="41"/>
      <c r="E227" s="41"/>
      <c r="F227" s="41"/>
      <c r="G227" s="41"/>
      <c r="H227" s="41"/>
      <c r="I227" s="41"/>
      <c r="J227" s="41"/>
      <c r="K227" s="41"/>
      <c r="L227" s="58"/>
    </row>
    <row r="228" spans="1:12" ht="15">
      <c r="A228" s="23"/>
      <c r="B228" s="15"/>
      <c r="C228" s="11"/>
      <c r="D228" s="6"/>
      <c r="E228" s="41"/>
      <c r="F228" s="42"/>
      <c r="G228" s="42"/>
      <c r="H228" s="42"/>
      <c r="I228" s="42"/>
      <c r="J228" s="42"/>
      <c r="K228" s="53"/>
      <c r="L228" s="42"/>
    </row>
    <row r="229" spans="1:12" ht="15">
      <c r="A229" s="24"/>
      <c r="B229" s="17"/>
      <c r="C229" s="8"/>
      <c r="D229" s="18" t="s">
        <v>31</v>
      </c>
      <c r="E229" s="9"/>
      <c r="F229" s="19">
        <f>SUM(F220:F228)</f>
        <v>550</v>
      </c>
      <c r="G229" s="19">
        <f t="shared" ref="G229:J229" si="53">SUM(G220:G228)</f>
        <v>25</v>
      </c>
      <c r="H229" s="19">
        <f t="shared" si="53"/>
        <v>28.75</v>
      </c>
      <c r="I229" s="19">
        <f t="shared" si="53"/>
        <v>71.490000000000009</v>
      </c>
      <c r="J229" s="19">
        <f t="shared" si="53"/>
        <v>607.54</v>
      </c>
      <c r="K229" s="25"/>
      <c r="L229" s="19"/>
    </row>
    <row r="230" spans="1:12" ht="15.75" customHeight="1" thickBot="1">
      <c r="A230" s="29">
        <f>A213</f>
        <v>2</v>
      </c>
      <c r="B230" s="30">
        <f>B213</f>
        <v>6</v>
      </c>
      <c r="C230" s="75" t="s">
        <v>4</v>
      </c>
      <c r="D230" s="77"/>
      <c r="E230" s="31"/>
      <c r="F230" s="32">
        <f>F219+F229</f>
        <v>550</v>
      </c>
      <c r="G230" s="32">
        <f t="shared" ref="G230" si="54">G219+G229</f>
        <v>25</v>
      </c>
      <c r="H230" s="32">
        <f t="shared" ref="H230" si="55">H219+H229</f>
        <v>28.75</v>
      </c>
      <c r="I230" s="32">
        <f t="shared" ref="I230" si="56">I219+I229</f>
        <v>71.490000000000009</v>
      </c>
      <c r="J230" s="32">
        <f t="shared" ref="J230" si="57">J219+J229</f>
        <v>607.54</v>
      </c>
      <c r="K230" s="32"/>
      <c r="L230" s="32"/>
    </row>
    <row r="231" spans="1:12" ht="13.5" customHeight="1" thickBot="1">
      <c r="A231" s="27"/>
      <c r="B231" s="28"/>
      <c r="C231" s="81" t="s">
        <v>5</v>
      </c>
      <c r="D231" s="82"/>
      <c r="E231" s="83"/>
      <c r="F231" s="34">
        <f>(F24+F43+F62+F81+F100+F136+F155+F174+F193+F230)/(IF(F24=0,0,1)+IF(F43=0,0,1)+IF(F62=0,0,1)+IF(F81=0,0,1)+IF(F100=0,0,1)+IF(F136=0,0,1)+IF(F155=0,0,1)+IF(F174=0,0,1)+IF(F193=0,0,1)+IF(F230=0,0,1))</f>
        <v>842</v>
      </c>
      <c r="G231" s="34">
        <f>(G24+G43+G62+G81+G100+G136+G155+G174+G193+G230)/(IF(G24=0,0,1)+IF(G43=0,0,1)+IF(G62=0,0,1)+IF(G81=0,0,1)+IF(G100=0,0,1)+IF(G136=0,0,1)+IF(G155=0,0,1)+IF(G174=0,0,1)+IF(G193=0,0,1)+IF(G230=0,0,1))</f>
        <v>35.734999999999999</v>
      </c>
      <c r="H231" s="34">
        <f>(H24+H43+H62+H81+H100+H136+H155+H174+H193+H230)/(IF(H24=0,0,1)+IF(H43=0,0,1)+IF(H62=0,0,1)+IF(H81=0,0,1)+IF(H100=0,0,1)+IF(H136=0,0,1)+IF(H155=0,0,1)+IF(H174=0,0,1)+IF(H193=0,0,1)+IF(H230=0,0,1))</f>
        <v>35.263999999999996</v>
      </c>
      <c r="I231" s="34">
        <f>(I24+I43+I62+I81+I100+I136+I155+I174+I193+I230)/(IF(I24=0,0,1)+IF(I43=0,0,1)+IF(I62=0,0,1)+IF(I81=0,0,1)+IF(I100=0,0,1)+IF(I136=0,0,1)+IF(I155=0,0,1)+IF(I174=0,0,1)+IF(I193=0,0,1)+IF(I230=0,0,1))</f>
        <v>130.33600000000001</v>
      </c>
      <c r="J231" s="34">
        <f>(J24+J43+J62+J81+J100+J136+J155+J174+J193+J230)/(IF(J24=0,0,1)+IF(J43=0,0,1)+IF(J62=0,0,1)+IF(J81=0,0,1)+IF(J100=0,0,1)+IF(J136=0,0,1)+IF(J155=0,0,1)+IF(J174=0,0,1)+IF(J193=0,0,1)+IF(J230=0,0,1))</f>
        <v>817.77099999999996</v>
      </c>
      <c r="K231" s="34"/>
      <c r="L231" s="34"/>
    </row>
  </sheetData>
  <mergeCells count="16">
    <mergeCell ref="C231:E231"/>
    <mergeCell ref="C118:D118"/>
    <mergeCell ref="C212:D212"/>
    <mergeCell ref="C193:D193"/>
    <mergeCell ref="C174:D174"/>
    <mergeCell ref="C155:D155"/>
    <mergeCell ref="C136:D136"/>
    <mergeCell ref="C230:D230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2022-05-16T14:23:56Z</dcterms:created>
  <dcterms:modified xsi:type="dcterms:W3CDTF">2026-02-04T06:03:29Z</dcterms:modified>
</cp:coreProperties>
</file>